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isk_D\Звіти\ОСР\2025\"/>
    </mc:Choice>
  </mc:AlternateContent>
  <xr:revisionPtr revIDLastSave="0" documentId="13_ncr:1_{34560FA8-A296-47D2-95DC-5904F21661D2}" xr6:coauthVersionLast="47" xr6:coauthVersionMax="47" xr10:uidLastSave="{00000000-0000-0000-0000-000000000000}"/>
  <bookViews>
    <workbookView xWindow="-110" yWindow="-110" windowWidth="19420" windowHeight="10300" xr2:uid="{1C6E8E15-7ADF-4918-AFF8-A69134EE9CF1}"/>
  </bookViews>
  <sheets>
    <sheet name="Закупівлі 2025  " sheetId="3" r:id="rId1"/>
    <sheet name="Закупівлі 2024 -1" sheetId="1" r:id="rId2"/>
  </sheets>
  <definedNames>
    <definedName name="_xlnm._FilterDatabase" localSheetId="1" hidden="1">'Закупівлі 2024 -1'!$A$1:$Z$19</definedName>
    <definedName name="_xlnm._FilterDatabase" localSheetId="0" hidden="1">'Закупівлі 2025  '!$A$1:$Z$19</definedName>
    <definedName name="_xlnm.Print_Area" localSheetId="1">'Закупівлі 2024 -1'!$A$1:$Z$19</definedName>
    <definedName name="_xlnm.Print_Area" localSheetId="0">'Закупівлі 2025  '!$A$1:$Z$19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3" l="1"/>
  <c r="S11" i="3"/>
  <c r="S12" i="3"/>
  <c r="S13" i="3"/>
  <c r="S14" i="3"/>
  <c r="S15" i="3"/>
  <c r="S16" i="3"/>
  <c r="S17" i="3"/>
  <c r="S18" i="3"/>
  <c r="S19" i="3"/>
  <c r="S20" i="3"/>
  <c r="S21" i="3"/>
  <c r="S9" i="3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9" i="1"/>
  <c r="K10" i="3"/>
  <c r="K11" i="3"/>
  <c r="K12" i="3"/>
  <c r="K13" i="3"/>
  <c r="K14" i="3"/>
  <c r="K15" i="3"/>
  <c r="K16" i="3"/>
  <c r="K17" i="3"/>
  <c r="K18" i="3"/>
  <c r="K19" i="3"/>
  <c r="K20" i="3"/>
  <c r="K21" i="3"/>
  <c r="K9" i="3"/>
  <c r="H10" i="3"/>
  <c r="H11" i="3"/>
  <c r="H12" i="3"/>
  <c r="H13" i="3"/>
  <c r="H14" i="3"/>
  <c r="H15" i="3"/>
  <c r="H16" i="3"/>
  <c r="H17" i="3"/>
  <c r="H18" i="3"/>
  <c r="H19" i="3"/>
  <c r="H20" i="3"/>
  <c r="H21" i="3"/>
  <c r="H9" i="3"/>
  <c r="N9" i="1"/>
  <c r="M9" i="1" s="1"/>
  <c r="V9" i="1"/>
  <c r="U9" i="1" s="1"/>
  <c r="N11" i="1"/>
  <c r="M11" i="1" s="1"/>
  <c r="U11" i="1"/>
  <c r="M12" i="1"/>
  <c r="N12" i="1"/>
  <c r="U12" i="1"/>
  <c r="V12" i="1"/>
  <c r="N13" i="1"/>
  <c r="M13" i="1" s="1"/>
  <c r="U13" i="1"/>
  <c r="V13" i="1"/>
  <c r="N14" i="1"/>
  <c r="M14" i="1" s="1"/>
  <c r="U14" i="1"/>
  <c r="V14" i="1"/>
  <c r="N15" i="1"/>
  <c r="M15" i="1" s="1"/>
  <c r="U15" i="1"/>
  <c r="V15" i="1"/>
  <c r="N16" i="1"/>
  <c r="M16" i="1" s="1"/>
  <c r="U16" i="1"/>
  <c r="V16" i="1"/>
  <c r="N17" i="1"/>
  <c r="M17" i="1" s="1"/>
  <c r="U17" i="1"/>
  <c r="V17" i="1"/>
  <c r="M18" i="1"/>
  <c r="N18" i="1"/>
  <c r="U18" i="1"/>
  <c r="V18" i="1"/>
  <c r="N19" i="1"/>
  <c r="M19" i="1" s="1"/>
  <c r="U19" i="1"/>
  <c r="V19" i="1"/>
  <c r="J28" i="1"/>
  <c r="J29" i="1"/>
  <c r="J30" i="1"/>
  <c r="J31" i="1"/>
  <c r="J32" i="1"/>
  <c r="J33" i="1"/>
  <c r="J15" i="1" l="1"/>
  <c r="J12" i="1"/>
  <c r="J18" i="1"/>
  <c r="J19" i="1"/>
  <c r="J11" i="1"/>
  <c r="J13" i="1"/>
  <c r="J17" i="1"/>
  <c r="J14" i="1"/>
  <c r="J16" i="1"/>
  <c r="J9" i="1"/>
</calcChain>
</file>

<file path=xl/sharedStrings.xml><?xml version="1.0" encoding="utf-8"?>
<sst xmlns="http://schemas.openxmlformats.org/spreadsheetml/2006/main" count="1238" uniqueCount="499">
  <si>
    <t>Філія"Новороздільські електромережі"</t>
  </si>
  <si>
    <t>Ліцензіат</t>
  </si>
  <si>
    <t>____       ____________       20___     року</t>
  </si>
  <si>
    <t xml:space="preserve">        М. П. </t>
  </si>
  <si>
    <t xml:space="preserve">                           Федір ШЕВЧЕНКО ___________________________</t>
  </si>
  <si>
    <t xml:space="preserve">Т.в.о. Генерального  Директора                            </t>
  </si>
  <si>
    <t xml:space="preserve">Керівник ліцензіата     </t>
  </si>
  <si>
    <t>UA-2025-01-02-002640-a</t>
  </si>
  <si>
    <t>https://prozorro.gov.ua/tender/UA-2025-01-02-002640-a</t>
  </si>
  <si>
    <t>послуга</t>
  </si>
  <si>
    <t>Послуги для забезпечення господарської діяльності</t>
  </si>
  <si>
    <t>Забезпечення діяльності підприємства</t>
  </si>
  <si>
    <t>Послуги з управління побутовими відходами</t>
  </si>
  <si>
    <t>послуги</t>
  </si>
  <si>
    <t>UA-2025-01-02-002717-a</t>
  </si>
  <si>
    <t>https://prozorro.gov.ua/tender/UA-2025-01-02-002717-a</t>
  </si>
  <si>
    <t>Послуги із заправки та регенерації картриджів</t>
  </si>
  <si>
    <t>UA-2024-12-18-008349-a</t>
  </si>
  <si>
    <t>https://prozorro.gov.ua/tender/UA-2024-12-18-008349-a</t>
  </si>
  <si>
    <t>шт</t>
  </si>
  <si>
    <t>Матеріали для забезпечення господарської діяльності</t>
  </si>
  <si>
    <t>Захищений носій ключової інформації, пластик-метал, USB</t>
  </si>
  <si>
    <t>товар</t>
  </si>
  <si>
    <t>UA-2024-12-19-011363-a</t>
  </si>
  <si>
    <t>https://prozorro.gov.ua/tender/UA-2024-12-19-011363-a</t>
  </si>
  <si>
    <t>Детектор для виявлення прихованої електропроводки</t>
  </si>
  <si>
    <t>UA-2024-12-19-003823-a</t>
  </si>
  <si>
    <t>https://prozorro.gov.ua/tender/UA-2024-12-19-003823-a</t>
  </si>
  <si>
    <t>Бойлери</t>
  </si>
  <si>
    <t>UA-2024-12-30-008582-a</t>
  </si>
  <si>
    <t>https://prozorro.gov.ua/tender/UA-2024-12-30-008582-a</t>
  </si>
  <si>
    <t>Стропи текстильні</t>
  </si>
  <si>
    <t>UA-2024-12-30-008003-a</t>
  </si>
  <si>
    <t>https://prozorro.gov.ua/tender/UA-2024-12-30-008003-a</t>
  </si>
  <si>
    <t>л.</t>
  </si>
  <si>
    <t>Розчинник</t>
  </si>
  <si>
    <t>UA-2024-12-11-006570-a</t>
  </si>
  <si>
    <t>https://prozorro.gov.ua/tender/UA-2024-12-11-006570-a</t>
  </si>
  <si>
    <t>шт.</t>
  </si>
  <si>
    <t>Шини зимові</t>
  </si>
  <si>
    <t>UA-2024-12-30-008792-a</t>
  </si>
  <si>
    <t>https://prozorro.gov.ua/tender/UA-2024-12-30-008792-a</t>
  </si>
  <si>
    <t>Послуги з поточного ремонту силових трансформаторів</t>
  </si>
  <si>
    <t xml:space="preserve"> послуги</t>
  </si>
  <si>
    <t xml:space="preserve">UA-2024-12-27-005327-a </t>
  </si>
  <si>
    <t>https://prozorro.gov.ua/tender/UA-2024-12-27-005327-a</t>
  </si>
  <si>
    <t>Послуги з охорони об'єктів Філії "Новороздільські електромережі" ТОВ "Нафтогаз Тепло"</t>
  </si>
  <si>
    <t xml:space="preserve">UA-2024-12-27-001561-a </t>
  </si>
  <si>
    <t>https://prozorro.gov.ua/tender/UA-2024-12-27-001561-a</t>
  </si>
  <si>
    <t>Реєстратор та відеокамери</t>
  </si>
  <si>
    <t>UA-2024-12-19-002917-a</t>
  </si>
  <si>
    <t>https://prozorro.gov.ua/tender/UA-2024-12-19-002917-a</t>
  </si>
  <si>
    <t>Послуги корекції інформаційної бази електричних мереж та розрахунки економічних еквівалентів реактивної потужності</t>
  </si>
  <si>
    <t>UA-2024-12-19-002668-a</t>
  </si>
  <si>
    <t>https://prozorro.gov.ua/tender/UA-2024-12-19-002668-a</t>
  </si>
  <si>
    <t>Антифриз-40</t>
  </si>
  <si>
    <t>UA-2024-12-17-004269-a</t>
  </si>
  <si>
    <t>https://prozorro.gov.ua/tender/UA-2024-12-17-004269-a</t>
  </si>
  <si>
    <t>Розроблення концептуальних інженерних пропозицій для улаштування***</t>
  </si>
  <si>
    <t>UA-2024-12-17-019916-a</t>
  </si>
  <si>
    <t>https://prozorro.gov.ua/tender/UA-2024-12-17-019916-a</t>
  </si>
  <si>
    <t>Послуги з ремонту ДВС та МКПП автомобіля Volkswagen Transporter BC 6470 AP</t>
  </si>
  <si>
    <t>UA-2024-11-12-009905-a</t>
  </si>
  <si>
    <t>https://prozorro.gov.ua/tender/UA-2024-11-12-009905-a?lot_id=5bf4527c9a2940b3909b824ff3580c8e#lots</t>
  </si>
  <si>
    <t>Програмний продукт Microsoft Office 365</t>
  </si>
  <si>
    <t xml:space="preserve">UA-2024-11-11-013040-a </t>
  </si>
  <si>
    <t>https://prozorro.gov.ua/tender/UA-2024-11-11-013040-a</t>
  </si>
  <si>
    <t>Метизи</t>
  </si>
  <si>
    <t xml:space="preserve">UA-2024-11-20-009663-a </t>
  </si>
  <si>
    <t>https://prozorro.gov.ua/tender/UA-2024-11-20-009663-a?lot_id=1fb6de4285cf477f96ce59a0da79b761#lots</t>
  </si>
  <si>
    <t>PBA3108L5E2M8-145 Обмежувач перенапруги 110 кВ</t>
  </si>
  <si>
    <t>UA-2024-11-20-009663-a</t>
  </si>
  <si>
    <t>https://prozorro.gov.ua/tender/UA-2024-11-20-009663-a?lot_id=bc75fd1baafb4656ace159b8c04cb39d#lots</t>
  </si>
  <si>
    <t>Роз’єднувач РДЗ.1а-110Б/2500 УХЛ 1</t>
  </si>
  <si>
    <t>UA-2024-12-09-012746-a</t>
  </si>
  <si>
    <t>https://prozorro.gov.ua/tender/UA-2024-12-09-012746-a\</t>
  </si>
  <si>
    <t xml:space="preserve">Лічильники однотарифні, багатотарифні </t>
  </si>
  <si>
    <t>Інвестиційна програма</t>
  </si>
  <si>
    <t>https://prozorro.gov.ua/tender/UA-2024-12-09-012746-a</t>
  </si>
  <si>
    <t>Лічильники багатотарифні однофазні з PLC модулем, 60А</t>
  </si>
  <si>
    <t>UA-2024-12-06-012214-a</t>
  </si>
  <si>
    <t>https://prozorro.gov.ua/tender/UA-2024-12-06-012214-a</t>
  </si>
  <si>
    <t>Чашки пломбірні та пломбір</t>
  </si>
  <si>
    <t>UA-2024-12-03-010713-a</t>
  </si>
  <si>
    <t>https://prozorro.gov.ua/tender/UA-2024-12-03-010713-a</t>
  </si>
  <si>
    <t>Рюкзаки брендовані</t>
  </si>
  <si>
    <t>UA-2024-12-03-001197-a</t>
  </si>
  <si>
    <t>https://prozorro.gov.ua/tender/UA-2024-12-03-001197-a</t>
  </si>
  <si>
    <t>DIN -рейка префорована</t>
  </si>
  <si>
    <t>UA-2024-11-28-008231-a</t>
  </si>
  <si>
    <t>https://prozorro.gov.ua/tender/UA-2024-11-28-008231-a</t>
  </si>
  <si>
    <t>Реєстратори та відеокамери</t>
  </si>
  <si>
    <t>UA-2024-11-26-002204-a</t>
  </si>
  <si>
    <t>https://prozorro.gov.ua/tender/UA-2024-11-26-002204-a?lot_id=d2dc2bbe86d54f0986574fc7e4b4beb1#lots</t>
  </si>
  <si>
    <t>м.п.</t>
  </si>
  <si>
    <t>Труба 57х3</t>
  </si>
  <si>
    <t xml:space="preserve">UA-2024-11-08-003387-a </t>
  </si>
  <si>
    <t>https://prozorro.gov.ua/tender/UA-2024-11-08-003387-a</t>
  </si>
  <si>
    <t>Вода питна бутельована</t>
  </si>
  <si>
    <t>UA-2024-10-16-004371-a</t>
  </si>
  <si>
    <t>https://prozorro.gov.ua/tender/UA-2024-10-16-004371-a?lot_id=f65f838a30184a59856e786b96766d13#lots</t>
  </si>
  <si>
    <t xml:space="preserve">послуга </t>
  </si>
  <si>
    <t>Розробка робочого проєкту з експертним звітом систем протипожежного захисту</t>
  </si>
  <si>
    <t>UA-2024-11-06-012589-a</t>
  </si>
  <si>
    <t>https://prozorro.gov.ua/tender/UA-2024-11-06-012589-a</t>
  </si>
  <si>
    <t>Прокат пасажирських транспортних засобів без водія</t>
  </si>
  <si>
    <t xml:space="preserve">UA-2024-11-11-001520-a </t>
  </si>
  <si>
    <t>https://prozorro.gov.ua/tender/UA-2024-11-11-001520-a</t>
  </si>
  <si>
    <t>Відлякувачі гризунів</t>
  </si>
  <si>
    <t>UA-2024-10-31-006490-a</t>
  </si>
  <si>
    <t>https://prozorro.gov.ua/tender/UA-2024-10-31-006490-a</t>
  </si>
  <si>
    <t>Послуги з ремонту і технічного обслуговування мототранспортних засобів і супутнього обладнання</t>
  </si>
  <si>
    <t>UA-2024-11-05-012917-a</t>
  </si>
  <si>
    <t>https://prozorro.gov.ua/tender/UA-2024-11-05-012917-a</t>
  </si>
  <si>
    <t>Послуги з аварійного обстеження та дефектації автомобіля, що вийшов з ладу</t>
  </si>
  <si>
    <t>UA-2024-11-11-014173-a</t>
  </si>
  <si>
    <t>https://prozorro.gov.ua/tender/UA-2024-11-11-014173-a</t>
  </si>
  <si>
    <t>Папір туалетний</t>
  </si>
  <si>
    <t>UA-2024-09-11-009047-a</t>
  </si>
  <si>
    <t>https://prozorro.gov.ua/tender/UA-2024-09-11-009047-a?lot_id=cdfb4a07cc494b4b862b8d2441ec7240#lots</t>
  </si>
  <si>
    <t>шт/ комп.</t>
  </si>
  <si>
    <t>Захисне спорядження</t>
  </si>
  <si>
    <t>UA-2024-09-20-002519-a</t>
  </si>
  <si>
    <t>https://prozorro.gov.ua/tender/UA-2024-09-20-002519-a</t>
  </si>
  <si>
    <t>Свердла та інструмент</t>
  </si>
  <si>
    <t>UA-2024-09-19-013985-a</t>
  </si>
  <si>
    <t>https://prozorro.gov.ua/tender/UA-2024-09-19-013985-a</t>
  </si>
  <si>
    <t xml:space="preserve">послуги </t>
  </si>
  <si>
    <t>Послуги із супроводу програмного забезпечення з обліку фізичних та юридичних споживачів електроенергії «УКРБІЛІНГ» (Лот 1 - Послуги із супроводу програмного забезпечення з обліку фізичних та юридичних споживачів електроенергії «УКРБІЛІНГ»</t>
  </si>
  <si>
    <t>UA-2024-09-11-003361-a</t>
  </si>
  <si>
    <t>https://prozorro.gov.ua/tender/UA-2024-09-11-003361-a</t>
  </si>
  <si>
    <t>Повірка трансформаторів струму та трансформаторів напруги</t>
  </si>
  <si>
    <t>UA-2024-09-10-010410-a</t>
  </si>
  <si>
    <t>https://prozorro.gov.ua/tender/UA-2024-09-10-010410-a</t>
  </si>
  <si>
    <t>Поточний ремонт силових трансформаторів</t>
  </si>
  <si>
    <t>UA-2024-09-05-012439-a</t>
  </si>
  <si>
    <t>https://prozorro.gov.ua/tender/UA-2024-09-05-012439-a?lot_id=69b5d944575e4b53ac1bff7c9b2294d9#lots</t>
  </si>
  <si>
    <t xml:space="preserve">Комунікаційний модуль A-GSM </t>
  </si>
  <si>
    <t>UA-2024-10-17-003234-a</t>
  </si>
  <si>
    <t>https://prozorro.gov.ua/tender/UA-2024-10-17-003234-a</t>
  </si>
  <si>
    <t>Шпуля нейлонова 130 мм</t>
  </si>
  <si>
    <t>UA-2024-09-03-010416-a</t>
  </si>
  <si>
    <t>https://prozorro.gov.ua/tender/UA-2024-09-03-010416-a</t>
  </si>
  <si>
    <t>Кабель ААБл 3x120</t>
  </si>
  <si>
    <t xml:space="preserve">UA-2024-10-25-008039-a </t>
  </si>
  <si>
    <t>https://prozorro.gov.ua/tender/UA-2024-10-25-008039-a</t>
  </si>
  <si>
    <t>уп.</t>
  </si>
  <si>
    <t>Мундштук (25 шт.в уп.) до алкотестерів Alcoscan, Alcofind (Alcoscen, Oromed)</t>
  </si>
  <si>
    <t>UA-2024-10-17-004919-a</t>
  </si>
  <si>
    <t>https://prozorro.gov.ua/tender/UA-2024-10-17-004919-a</t>
  </si>
  <si>
    <t>Послуги з проведення психофізіологічної експертизи</t>
  </si>
  <si>
    <t>UA-2024-10-10-001820-a</t>
  </si>
  <si>
    <t>https://prozorro.gov.ua/tender/UA-2024-10-10-001820-a</t>
  </si>
  <si>
    <t>Послуги з проведення навчання медичних працівників методам проведення передрейсових (післярейсових) медичних оглядів водіїв транспортних засобів</t>
  </si>
  <si>
    <t>UA-2024-09-27-005304-a</t>
  </si>
  <si>
    <t>https://prozorro.gov.ua/tender/UA-2024-09-27-005304-a</t>
  </si>
  <si>
    <t>Програма функціонального навчання з цивільного захисту (36 год) для 3 чоловік онлайн</t>
  </si>
  <si>
    <t>UA-2024-08-07-011020-a</t>
  </si>
  <si>
    <t>https://prozorro.gov.ua/tender/UA-2024-08-07-011020-a?lot_id=20071ea21c354aff82535b611c487ab5#lots</t>
  </si>
  <si>
    <t>Послуги постійного доступу до мережі Інтернет (резервний канал)</t>
  </si>
  <si>
    <t>https://prozorro.gov.ua/tender/UA-2024-08-07-011020-a</t>
  </si>
  <si>
    <t>Послуги постійного доступу до мережі Інтернет (основний канал)</t>
  </si>
  <si>
    <t>UA-2024-08-06-009313-a</t>
  </si>
  <si>
    <t>https://prozorro.gov.ua/tender/UA-2024-08-06-009313-a?lot_id=eefb9bcec84c4643b347518013f4b480#lots</t>
  </si>
  <si>
    <t>м.п</t>
  </si>
  <si>
    <t>Мідний провід ШВВП</t>
  </si>
  <si>
    <t>UA-2024-08-01-003926-a</t>
  </si>
  <si>
    <t>https://prozorro.gov.ua/tender/UA-2024-08-01-003926-a?lot_id=c05aeaf98d754209b0d997fe57dce69f#lots</t>
  </si>
  <si>
    <t>Медичні матеріали</t>
  </si>
  <si>
    <t>UA-2024-09-10-003448-a</t>
  </si>
  <si>
    <t>https://prozorro.gov.ua/tender/UA-2024-09-10-003448-a</t>
  </si>
  <si>
    <t>Послуги з проєктування системи оповіщення під час повітряної тривоги на об'єкті Новороздільські електромережі</t>
  </si>
  <si>
    <t xml:space="preserve">UA-2024-09-12-011008-a </t>
  </si>
  <si>
    <t>https://prozorro.gov.ua/tender/UA-2024-09-12-011008-a</t>
  </si>
  <si>
    <t>Фасадні вивіски та таблички</t>
  </si>
  <si>
    <t>UA-2024-09-06-003645-a</t>
  </si>
  <si>
    <t>https://prozorro.gov.ua/tender/UA-2024-09-06-003645-a</t>
  </si>
  <si>
    <t>Автомобільні шини (тип 195*70 R15C всесезонні)</t>
  </si>
  <si>
    <t>UA-2024-08-28-007854-a</t>
  </si>
  <si>
    <t>https://prozorro.gov.ua/tender/UA-2024-08-28-007854-a</t>
  </si>
  <si>
    <t>Намет 3*3</t>
  </si>
  <si>
    <t>UA-2024-09-06-007453-a</t>
  </si>
  <si>
    <t>https://prozorro.gov.ua/tender/UA-2024-09-06-007453-a</t>
  </si>
  <si>
    <t xml:space="preserve">Постачання примірника та пакетів оновлень(  компонент) комп'ютерної програми "M.E.Doc"  модуль "Інтеграція з обліковими системами" з правом використання на рік </t>
  </si>
  <si>
    <t>UA-2024-08-28-007517-a</t>
  </si>
  <si>
    <t>https://prozorro.gov.ua/tender/UA-2024-08-28-007517-a</t>
  </si>
  <si>
    <t>Мило рідке 500 мл.</t>
  </si>
  <si>
    <t>UA-2024-07-05-006021-a</t>
  </si>
  <si>
    <t>https://prozorro.gov.ua/tender/UA-2024-07-05-006021-a</t>
  </si>
  <si>
    <t>Роботи з Технічного переоснащення РП6/0,4 кВ №32 з заміною масляних вимикачів 6 кВ на вакуумні BB/TEL, з пристроями мікропроцесорного захисту в комірках № 17, 19, 22</t>
  </si>
  <si>
    <t xml:space="preserve">UA-2024-07-31-003777-a </t>
  </si>
  <si>
    <t>https://prozorro.gov.ua/tender/UA-2024-07-31-003777-a</t>
  </si>
  <si>
    <t>Трансформатори струму</t>
  </si>
  <si>
    <t>UA-2024-06-11-007958-a</t>
  </si>
  <si>
    <t>https://prozorro.gov.ua/tender/UA-2024-06-11-007958-a</t>
  </si>
  <si>
    <t>п.м.</t>
  </si>
  <si>
    <t>Кабель</t>
  </si>
  <si>
    <t>UA-2024-06-27-002703-a</t>
  </si>
  <si>
    <t>https://prozorro.gov.ua/tender/UA-2024-06-27-002703-a</t>
  </si>
  <si>
    <t>Муфти кабельні</t>
  </si>
  <si>
    <t>UA-2024-07-02-009393-a</t>
  </si>
  <si>
    <t>https://prozorro.gov.ua/tender/UA-2024-07-02-009393-a</t>
  </si>
  <si>
    <t>Кабельні наконечники</t>
  </si>
  <si>
    <t>UA-2024-08-23-008671-a</t>
  </si>
  <si>
    <t>https://prozorro.gov.ua/tender/UA-2024-08-23-008671-a</t>
  </si>
  <si>
    <t>Пневмопідсилювач задній та передній для автомобіля Урал 432001</t>
  </si>
  <si>
    <t>UA-2024-08-01-000828-a</t>
  </si>
  <si>
    <t>https://prozorro.gov.ua/tender/UA-2024-08-01-000828-a</t>
  </si>
  <si>
    <t>л</t>
  </si>
  <si>
    <t>Паливно-мастильні матеріали (А-95)</t>
  </si>
  <si>
    <t>UA-2024-07-25-009266-a</t>
  </si>
  <si>
    <t>https://prozorro.gov.ua/tender/UA-2024-07-25-009266-a</t>
  </si>
  <si>
    <t>Блоки бетонні ФБС</t>
  </si>
  <si>
    <t>UA-2024-07-25-006230-a</t>
  </si>
  <si>
    <t>https://prozorro.gov.ua/tender/UA-2024-07-25-006230-a</t>
  </si>
  <si>
    <t>тонн</t>
  </si>
  <si>
    <t>Щебінь та пісок</t>
  </si>
  <si>
    <t>UA-2024-07-23-009217-a</t>
  </si>
  <si>
    <t>https://prozorro.gov.ua/tender/UA-2024-07-23-009217-a</t>
  </si>
  <si>
    <t xml:space="preserve">Набір інструментів електромонтера НЕУ-101Ф </t>
  </si>
  <si>
    <t>UA-2024-07-17-007982-a</t>
  </si>
  <si>
    <t>https://prozorro.gov.ua/tender/UA-2024-07-17-007982-a?lot_id=f8daaf280ac645dfa4cc3c01bae4584f#lots</t>
  </si>
  <si>
    <t>Цемент М-400</t>
  </si>
  <si>
    <t>UA-2024-07-17-004471-a</t>
  </si>
  <si>
    <t>https://prozorro.gov.ua/tender/UA-2024-07-17-004471-a</t>
  </si>
  <si>
    <t>Ізолятори ШФ 20 та ковпачки для ізоляторів К-7</t>
  </si>
  <si>
    <t xml:space="preserve">UA-2024-07-15-009150-a </t>
  </si>
  <si>
    <t>https://prozorro.gov.ua/tender/UA-2024-07-15-009150-a?lot_id=cf25a5861b744e81b7c0a991ef01fd84#lots</t>
  </si>
  <si>
    <t>Трисекційна універсальна алюмінієва драбина</t>
  </si>
  <si>
    <t>UA-2024-07-15-009150-a</t>
  </si>
  <si>
    <t>https://prozorro.gov.ua/tender/UA-2024-07-15-009150-a</t>
  </si>
  <si>
    <t>Стрем’янка діелектрична з симетричною опорою</t>
  </si>
  <si>
    <t>UA-2024-07-15-008500-a</t>
  </si>
  <si>
    <t>https://prozorro.gov.ua/tender/UA-2024-07-15-008500-a</t>
  </si>
  <si>
    <t>Пусконалагоджувальні роботи шаф АСКОЕ</t>
  </si>
  <si>
    <t xml:space="preserve">UA-2024-07-18-009929-a </t>
  </si>
  <si>
    <t>https://prozorro.gov.ua/tender/UA-2024-07-18-009929-a</t>
  </si>
  <si>
    <t>UA-2024-05-29-004613-a</t>
  </si>
  <si>
    <t>https://prozorro.gov.ua/tender/UA-2024-05-29-004613-a</t>
  </si>
  <si>
    <t>Первинні засоби пожежогасіння, кріплення для вогнегасників та інше в асортименті</t>
  </si>
  <si>
    <t>UA-2024-07-16-000414-a</t>
  </si>
  <si>
    <t>https://prozorro.gov.ua/tender/UA-2024-07-16-000414-a</t>
  </si>
  <si>
    <t>Плакати та знаки безпеки</t>
  </si>
  <si>
    <t>UA-2024-07-16-000293-a</t>
  </si>
  <si>
    <t>https://prozorro.gov.ua/tender/UA-2024-07-16-000293-a</t>
  </si>
  <si>
    <t>Пломбувальні засоби в асортименті</t>
  </si>
  <si>
    <t>UA-2024-07-18-010097-a</t>
  </si>
  <si>
    <t>https://prozorro.gov.ua/tender/UA-2024-07-18-010097-a</t>
  </si>
  <si>
    <t>Проєктні роботи по монтажу системи оповіщення під час повітряної тривоги</t>
  </si>
  <si>
    <t>UA-2024-07-18-010056-a</t>
  </si>
  <si>
    <t>https://prozorro.gov.ua/uk/search/tender?cpv=75241000-7&amp;buyer=42399765&amp;page=1</t>
  </si>
  <si>
    <t>Засоби охоронної сигналізації приміщення з реагуванням нарядів поліції охорони на об'єкті Департаменту збуту Філії "Новороздільські електромережі" ТОВ "Нафтогаз Тепло"</t>
  </si>
  <si>
    <t>UA-2024-07-17-008816-a</t>
  </si>
  <si>
    <t>https://prozorro.gov.ua/tender/UA-2024-07-17-008816-a</t>
  </si>
  <si>
    <t>Вентилятор охолодження трансформатора</t>
  </si>
  <si>
    <t>UA-2024-06-27-008953-a</t>
  </si>
  <si>
    <t>https://prozorro.gov.ua/tender/UA-2024-06-27-008953-a</t>
  </si>
  <si>
    <t>Інформаційні стенди</t>
  </si>
  <si>
    <t>UA-2024-06-27-009126-a</t>
  </si>
  <si>
    <t>https://prozorro.gov.ua/tender/UA-2024-06-27-009126-a</t>
  </si>
  <si>
    <t>Волосінь тримерна</t>
  </si>
  <si>
    <t>UA-2024-06-27-009265-a</t>
  </si>
  <si>
    <t>https://prozorro.gov.ua/tender/UA-2024-06-27-009265-a</t>
  </si>
  <si>
    <t>Ізоляційна стрічка</t>
  </si>
  <si>
    <t>UA-2024-07-02-008747-a</t>
  </si>
  <si>
    <t>https://prozorro.gov.ua/tender/UA-2024-07-02-008747-a</t>
  </si>
  <si>
    <t>Мастило для ланцюгів</t>
  </si>
  <si>
    <t>UA-2024-06-20-011059-a</t>
  </si>
  <si>
    <t>https://prozorro.gov.ua/tender/UA-2024-06-20-011059-a</t>
  </si>
  <si>
    <t xml:space="preserve">Конверт поштовий  </t>
  </si>
  <si>
    <t>UA-2024-06-26-010489-a</t>
  </si>
  <si>
    <t>https://prozorro.gov.ua/tender/UA-2024-06-26-010489-a</t>
  </si>
  <si>
    <t>тонн\м.п.</t>
  </si>
  <si>
    <t>Вироби зі сплаву</t>
  </si>
  <si>
    <t>UA-2024-06-26-009495-a</t>
  </si>
  <si>
    <t>https://prozorro.gov.ua/tender/UA-2024-06-26-009495-a</t>
  </si>
  <si>
    <t>м.п.\ шт</t>
  </si>
  <si>
    <t>Стрічка сигнальна в асортименті</t>
  </si>
  <si>
    <t xml:space="preserve">UA-2024-06-27-000522-a </t>
  </si>
  <si>
    <t>https://prozorro.gov.ua/tender/UA-2024-06-27-000522-a</t>
  </si>
  <si>
    <t>пар</t>
  </si>
  <si>
    <t>Спецвзуття</t>
  </si>
  <si>
    <t>UA-2024-05-09-004784-a</t>
  </si>
  <si>
    <t>https://prozorro.gov.ua/tender/UA-2024-05-09-004784-a?lot_id=0bf8219811224b919c2a2f71378612e6#lots</t>
  </si>
  <si>
    <t>Портативні ноутбуки</t>
  </si>
  <si>
    <t>UA-2024-05-03-004957-a</t>
  </si>
  <si>
    <t>https://prozorro.gov.ua/tender/UA-2024-05-03-004957-a</t>
  </si>
  <si>
    <t>Силовий трансформатор ТМГ потужністю 630 кВА на напругу 6/0,4 кВ</t>
  </si>
  <si>
    <t>UA-2024-06-19-003252-a</t>
  </si>
  <si>
    <t>https://prozorro.gov.ua/tender/UA-2024-06-19-003252-a</t>
  </si>
  <si>
    <t>Спеціальний одяг</t>
  </si>
  <si>
    <t>UA-2024-06-12-001627-a</t>
  </si>
  <si>
    <t>https://prozorro.gov.ua/tender/UA-2024-06-12-001627-a</t>
  </si>
  <si>
    <t>Діелектричні рукавиці</t>
  </si>
  <si>
    <t>UA-2024-06-10-012308-a</t>
  </si>
  <si>
    <t>https://prozorro.gov.ua/tender/UA-2024-06-10-012308-a</t>
  </si>
  <si>
    <t xml:space="preserve">Монітори в асортименті </t>
  </si>
  <si>
    <t>UA-2024-06-10-001783-a</t>
  </si>
  <si>
    <t>https://prozorro.gov.ua/tender/UA-2024-06-10-001783-a</t>
  </si>
  <si>
    <t>Урни- попільниці</t>
  </si>
  <si>
    <t>UA-2024-06-20-001634-a</t>
  </si>
  <si>
    <t>https://prozorro.gov.ua/tender/UA-2024-06-20-001634-a</t>
  </si>
  <si>
    <t>Мобільні телефони</t>
  </si>
  <si>
    <t>UA-2024-06-10-001640-a</t>
  </si>
  <si>
    <t>https://prozorro.gov.ua/tender/UA-2024-06-10-001640-a</t>
  </si>
  <si>
    <t>Емаль алкідна по металу і дереву</t>
  </si>
  <si>
    <t>UA-2024-06-07-008834-a</t>
  </si>
  <si>
    <t>https://prozorro.gov.ua/tender/UA-2024-06-07-008834-a</t>
  </si>
  <si>
    <t>Бланки посвідчень</t>
  </si>
  <si>
    <t>UA-2024-05-27-011076-a</t>
  </si>
  <si>
    <t>https://prozorro.gov.ua/tender/UA-2024-05-27-011076-a</t>
  </si>
  <si>
    <t>Засоби для чищення</t>
  </si>
  <si>
    <t>UA-2024-05-30-006772-a</t>
  </si>
  <si>
    <t xml:space="preserve"> 30 .05.2024</t>
  </si>
  <si>
    <t>https://prozorro.gov.ua/tender/UA-2024-05-30-006772-a</t>
  </si>
  <si>
    <t>Меблі офісні в асортименті</t>
  </si>
  <si>
    <t>UA-2024-04-22-003727-a</t>
  </si>
  <si>
    <t>https://prozorro.gov.ua/tender/UA-2024-04-22-003727-a</t>
  </si>
  <si>
    <t>Послуги електротехнічної лабораторії з випробування засобів захисту</t>
  </si>
  <si>
    <t>UA-2024-04-15-008885-a</t>
  </si>
  <si>
    <t>https://prozorro.gov.ua/tender/UA-2024-04-15-008885-a?lot_id=20ddef4c969e4cd28e4cbb57a164a239#lots</t>
  </si>
  <si>
    <t>Страхування майна юридичної особи</t>
  </si>
  <si>
    <t>UA-2024-05-06-004418-a</t>
  </si>
  <si>
    <t>https://prozorro.gov.ua/tender/UA-2024-05-06-004418-a</t>
  </si>
  <si>
    <t>UA-2024-05-06-004454-a</t>
  </si>
  <si>
    <t>https://prozorro.gov.ua/tender/UA-2024-05-06-004454-a</t>
  </si>
  <si>
    <t>Послуги для забезпечення
господарської діяльності</t>
  </si>
  <si>
    <t>Освітні послуги</t>
  </si>
  <si>
    <t>UA-2024-04-15-011071-a</t>
  </si>
  <si>
    <t>https://prozorro.gov.ua/tender/UA-2024-04-15-011071-a</t>
  </si>
  <si>
    <t>літри</t>
  </si>
  <si>
    <t>Паливно- мастильні матеріали</t>
  </si>
  <si>
    <t>UA-2024-05-23-008919-a</t>
  </si>
  <si>
    <t>https://prozorro.gov.ua/tender/UA-2024-05-23-008919-a</t>
  </si>
  <si>
    <t>Пакети для сміття</t>
  </si>
  <si>
    <t>UA-2024-05-16-010616-a</t>
  </si>
  <si>
    <t>https://prozorro.gov.ua/tender/UA-2024-05-16-010616-a</t>
  </si>
  <si>
    <t>Крани пожежні для керування подачею води та комплектуючі до них в асортименті</t>
  </si>
  <si>
    <t>UA-2024-05-16-010480-a</t>
  </si>
  <si>
    <t>https://prozorro.gov.ua/tender/UA-2024-05-16-010480-a</t>
  </si>
  <si>
    <t>Фармацевтична продукція</t>
  </si>
  <si>
    <t xml:space="preserve">UA-2024-05-10-009493-a </t>
  </si>
  <si>
    <t>https://prozorro.gov.ua/tender/UA-2024-05-10-009493-a</t>
  </si>
  <si>
    <t>Господарські товари для чищення</t>
  </si>
  <si>
    <t>UA-2024-05-09-002717-a</t>
  </si>
  <si>
    <t>https://prozorro.gov.ua/tender/UA-2024-05-09-002717-a</t>
  </si>
  <si>
    <t>Господарські товари</t>
  </si>
  <si>
    <t>UA-2024-05-16-010702-a</t>
  </si>
  <si>
    <t>https://prozorro.gov.ua/tender/UA-2024-05-16-010702-a</t>
  </si>
  <si>
    <t>Знаки безпеки ( таблички) "категорія та клас зони"</t>
  </si>
  <si>
    <t>UA-2024-05-01-010964-a</t>
  </si>
  <si>
    <t>https://prozorro.gov.ua/tender/UA-2024-05-01-010964-a</t>
  </si>
  <si>
    <t>Медичне обладнання та вироби медичного призначення</t>
  </si>
  <si>
    <t>UA-2024-03-14-008934-a</t>
  </si>
  <si>
    <t>08,04,2024</t>
  </si>
  <si>
    <t>https://zakupivli.pro/gov/tenders/UA-2024-03-14-008934-a/lot-4a327dff05104aa08b7b715f4aac3167</t>
  </si>
  <si>
    <t>Навчання з охорони праці, технічної експлуатації, пожежної безпеки, електробезпеки (НР ОСР)</t>
  </si>
  <si>
    <t>UA-2024-03-14-010953-a</t>
  </si>
  <si>
    <t>12,04,2024</t>
  </si>
  <si>
    <t>https://zakupivli.pro/gov/tenders/UA-2024-03-14-010953-a/lot-0f8b7d37c9174b57af78b04784d00515</t>
  </si>
  <si>
    <t>Спеціальне навчання безпечним методам та прийомам виконання робіт (НР ОСР)</t>
  </si>
  <si>
    <t>UA-2024-03-14-012757-a</t>
  </si>
  <si>
    <t>https://zakupivli.pro/gov/tenders/UA-2024-03-14-012757-a/lot-3501616328144d7a89ea45da63a1fcaf</t>
  </si>
  <si>
    <t>Комплектну трансформаторну підстанцію прохідну (кіоскову) КТП – 2К-630- 6/0.4кВ</t>
  </si>
  <si>
    <t>UA-2024-03-18-003018-a</t>
  </si>
  <si>
    <t>https://zakupivli.pro/gov/tenders/UA-2024-03-18-003018-a/lot-f1265a00916b4efc8cf87797836ba1af</t>
  </si>
  <si>
    <t>Професійна підготовка працівників (НР ОСР)</t>
  </si>
  <si>
    <t>UA-2024-03-19-003749-a</t>
  </si>
  <si>
    <t>https://zakupivli.pro/gov/tenders/UA-2024-03-19-003749-a/lot-cd043232de1e4ec28e9f4e1de9e6004f</t>
  </si>
  <si>
    <t>Послуги вимірювання та випробування силового трансформатора</t>
  </si>
  <si>
    <t>UA-2024-04-09-001339-a</t>
  </si>
  <si>
    <t>https://zakupivli.pro/gov/tenders/UA-2024-04-09-001339-a</t>
  </si>
  <si>
    <t>Маски зварювальника відкидне скло</t>
  </si>
  <si>
    <t>09,04.2024</t>
  </si>
  <si>
    <t>UA-2024-04-09-009257-a</t>
  </si>
  <si>
    <t>https://zakupivli.pro/gov/tenders/UA-2024-04-09-009257-a</t>
  </si>
  <si>
    <t>Послуги з проведення досліджень важкості і напруженості праці на робочих місцях</t>
  </si>
  <si>
    <t>UA-2024-01-29-005068-a</t>
  </si>
  <si>
    <t>https://prozorro.gov.ua/tender/UA-2024-01-29-005068-a?lot_id=1be4b626361843ec87a6e8f8bc1d706b</t>
  </si>
  <si>
    <t xml:space="preserve">Лот 1 - Розроблення нормативних характеристик та обчислення структури нормативних значень технологічних витрат електроенергії в електричних мережах ТОВ «Нафтогаз Тепло» </t>
  </si>
  <si>
    <t>UA-2024-03-06-013172-a</t>
  </si>
  <si>
    <t>https://prozorro.gov.ua/tender/UA-2024-03-06-013172-a</t>
  </si>
  <si>
    <t>кг</t>
  </si>
  <si>
    <t>Техпластини маслобензостійкі</t>
  </si>
  <si>
    <t>UA-2024-03-05-013540-a</t>
  </si>
  <si>
    <t>https://prozorro.gov.ua/tender/UA-2024-03-05-013540-a</t>
  </si>
  <si>
    <t>Плівка поліетиленова чорна</t>
  </si>
  <si>
    <t>UA-2024-02-29-003928-a</t>
  </si>
  <si>
    <t>https://prozorro.gov.ua/tender/UA-2024-02-29-003928-a</t>
  </si>
  <si>
    <t>https://prozorro.gov.ua/tender/UA-2024-02-28-003731-a</t>
  </si>
  <si>
    <t>Послуги з управління побутовими відходами (послуги з збирання та перевезення побутових відходів)</t>
  </si>
  <si>
    <t>UA-2024-02-28-003731-a</t>
  </si>
  <si>
    <t>https://prozorro.gov.ua/tender/UA-2024-02-23-011254-a</t>
  </si>
  <si>
    <t>Послуги з проведення діагностування, перезарядки та технічного обслуговування вогнегасників</t>
  </si>
  <si>
    <t>UA-2024-02-23-011254-a</t>
  </si>
  <si>
    <t>https://prozorro.gov.ua/tender/UA-2024-01-29-010510-a</t>
  </si>
  <si>
    <t>Каністри металеві 20 л</t>
  </si>
  <si>
    <t>UA-2024-01-29-010510-a</t>
  </si>
  <si>
    <t>https://zakupivli.pro/gov/tenders/UA-2024-01-29-011800-a</t>
  </si>
  <si>
    <t xml:space="preserve">Послуги рухомого (мобільного) зв'язку </t>
  </si>
  <si>
    <t>UA-2024-01-29-011800-a</t>
  </si>
  <si>
    <t>https://prozorro.gov.ua/tender/UA-2024-01-29-011800-a</t>
  </si>
  <si>
    <t>Паяльники</t>
  </si>
  <si>
    <t>UA-2024-01-29-010708-a</t>
  </si>
  <si>
    <t>https://prozorro.gov.ua/tender/UA-2024-01-29-010708-a</t>
  </si>
  <si>
    <t>Послуги рухомого (мобільного) зв'язку</t>
  </si>
  <si>
    <t>UA-2024-01-29-008361-a</t>
  </si>
  <si>
    <t>https://prozorro.gov.ua/tender/UA-2024-01-29-008361-a</t>
  </si>
  <si>
    <t>Послуги аутсорсингу друку</t>
  </si>
  <si>
    <t>24,01,2024</t>
  </si>
  <si>
    <t>UA-2024-01-25-015785-a</t>
  </si>
  <si>
    <t>https://prozorro.gov.ua/tender/UA-2024-01-25-015785-a</t>
  </si>
  <si>
    <t>Послуги з експертного обстеження (ЕО), технічного огляду (повного технічного огляду (ПТО) і часткового технічного огляду (ЧТО)) підйомника автомобільного гідравлічного АГП-22</t>
  </si>
  <si>
    <t>09,02,2024</t>
  </si>
  <si>
    <t>UA-2024-02-09-004680-a</t>
  </si>
  <si>
    <t>https://prozorro.gov.ua/tender/UA-2024-02-09-004680-a</t>
  </si>
  <si>
    <t>Пояс з лямками комбінований тип ПЛК-4 (М)/ УКТЗЕД 6307.90.98.00</t>
  </si>
  <si>
    <t>UA-2024-02-09-003764-a</t>
  </si>
  <si>
    <t>https://prozorro.gov.ua/tender/UA-2024-02-09-003764-a</t>
  </si>
  <si>
    <t>Строп Стрічковий</t>
  </si>
  <si>
    <t>UA-2024-02-08-013276-a</t>
  </si>
  <si>
    <t>https://prozorro.gov.ua/tender/UA-2024-02-08-013276-a</t>
  </si>
  <si>
    <t>людини</t>
  </si>
  <si>
    <t>Послуги з проведення періодичних медичних оглядів для працівників</t>
  </si>
  <si>
    <t>UA-2024-02-12-011394-a</t>
  </si>
  <si>
    <t>https://prozorro.gov.ua/tender/UA-2024-02-06-009465-a</t>
  </si>
  <si>
    <t>Силікагель</t>
  </si>
  <si>
    <t>https://prozorro.gov.ua/tender/UA-2024-02-12-011394-a</t>
  </si>
  <si>
    <t>Знаки поштової оплати</t>
  </si>
  <si>
    <t>UA-2023-12-12-016233-a</t>
  </si>
  <si>
    <t>https://prozorro.gov.ua/tender/UA-2023-12-12-016233-a</t>
  </si>
  <si>
    <t>https://prozorro.gov.ua/tender/UA-2023-12-18-017743-a</t>
  </si>
  <si>
    <t>Інвестиційна програма та виробнича потреба</t>
  </si>
  <si>
    <t>Лічильники електроенергії</t>
  </si>
  <si>
    <t>товари</t>
  </si>
  <si>
    <t>UA-2024-02-13-008520-a</t>
  </si>
  <si>
    <t>https://prozorro.gov.ua/tender/UA-2024-02-13-008520-a</t>
  </si>
  <si>
    <t>Каски робочі помаранчеві</t>
  </si>
  <si>
    <t>загальна вартість, тис. грн
без ПДВ</t>
  </si>
  <si>
    <t xml:space="preserve"> кількість</t>
  </si>
  <si>
    <t>питома вартість,
тис. грн
без ПДВ</t>
  </si>
  <si>
    <t>вартість, тис. грн
без ПДВ</t>
  </si>
  <si>
    <t>кількість</t>
  </si>
  <si>
    <t>вартість, тис. грн 
без ПДВ</t>
  </si>
  <si>
    <t>Примітки</t>
  </si>
  <si>
    <t>Інформація щодо відміни закупівлі, причини її відміни</t>
  </si>
  <si>
    <t xml:space="preserve">Дата укладення договору про закупівлю з переможцем </t>
  </si>
  <si>
    <t>Вартість, що визначена у тендерній пропозиції переможця процедури закупівлі, з яким ОСР має намір укласти договір про закупівлю</t>
  </si>
  <si>
    <t>Ідентифікатор закупівлі /частин предмета закупівлі (лотів)</t>
  </si>
  <si>
    <t>Дата оприлюднення оголошення про проведення закупівлі</t>
  </si>
  <si>
    <t>Гіперпосилання на відповідну закупівлю</t>
  </si>
  <si>
    <t>Загальна вартість заходу, заявлена ОСР у тендерній документації</t>
  </si>
  <si>
    <t>Заплановано згідно з планом фінансування відповідної виробничої програми</t>
  </si>
  <si>
    <t>Одиниця виміру</t>
  </si>
  <si>
    <t xml:space="preserve">Найменування заходу виробничої програми </t>
  </si>
  <si>
    <t>Найменування виробничої програми, згідно з якою проводиться закупівля  (інвестиційна програма, ремонтна програма, заходи з приєднання)</t>
  </si>
  <si>
    <t>Опис технічних характеристик предмета закупівлі (для обладнання та матеріалів)</t>
  </si>
  <si>
    <t>Найменування предмета закупівлі</t>
  </si>
  <si>
    <t>Вид предмета закупівлі (товари/роботи/послуги)</t>
  </si>
  <si>
    <t>№ з/п</t>
  </si>
  <si>
    <t>загальна вартість, тис. грн
+C9:C14ДВ</t>
  </si>
  <si>
    <t>Додаток 13
до Кодексу систем розподілу</t>
  </si>
  <si>
    <t>https://prozorro.gov.ua/tender/UA-2024-12-26-003893-a?lot_id=10eb3699b0d94f7697e61c42893491e7#lots</t>
  </si>
  <si>
    <t>UA-2024-12-26-003893-a</t>
  </si>
  <si>
    <t xml:space="preserve">Запасні частини до автомобілів </t>
  </si>
  <si>
    <t>https://prozorro.gov.ua/tender/UA-2024-12-24-017017-a?lot_id=724958987e26476aaeb5b970b82c6f6a#lots</t>
  </si>
  <si>
    <t xml:space="preserve">UA-2024-12-24-017017-a </t>
  </si>
  <si>
    <t>Розроблення нормативних характеристик та обчислення структури нормативних значень технологічних витрат електроенергії в електричних мережах</t>
  </si>
  <si>
    <t>https://prozorro.gov.ua/tender/UA-2025-01-03-005912-a</t>
  </si>
  <si>
    <t>UA-2025-01-03-005912-a</t>
  </si>
  <si>
    <t>Наконечники</t>
  </si>
  <si>
    <t>https://prozorro.gov.ua/tender/UA-2025-01-06-001715-a</t>
  </si>
  <si>
    <t>Струмообмежуваючий автоматичний вимикач 3р, 50А</t>
  </si>
  <si>
    <t>UA-2025-01-06-001715-a</t>
  </si>
  <si>
    <t>https://prozorro.gov.ua/tender/UA-2025-01-08-001431-a</t>
  </si>
  <si>
    <t>Ящик ЯРП-250 ІР 54</t>
  </si>
  <si>
    <t>UA-2025-01-08-001431-a</t>
  </si>
  <si>
    <t>https://prozorro.gov.ua/tender/UA-2025-01-10-003040-a</t>
  </si>
  <si>
    <t>UA-2025-01-10-003040-a</t>
  </si>
  <si>
    <t>Самонесучий ізольований провід</t>
  </si>
  <si>
    <t>м.</t>
  </si>
  <si>
    <t>Жорсткий диск для відеокамери</t>
  </si>
  <si>
    <t>UA-2025-01-10-004480-a</t>
  </si>
  <si>
    <t>https://prozorro.gov.ua/tender/UA-2025-01-10-004480-a</t>
  </si>
  <si>
    <t>https://prozorro.gov.ua/tender/UA-2025-01-10-008819-a</t>
  </si>
  <si>
    <t>Тосол та гальмівна рідина</t>
  </si>
  <si>
    <t xml:space="preserve">UA-2025-01-10-008819-a </t>
  </si>
  <si>
    <t>https://prozorro.gov.ua/tender/UA-2025-01-20-002862-a</t>
  </si>
  <si>
    <t>UA-2025-01-20-002862-a</t>
  </si>
  <si>
    <t>Автомобільні килимки</t>
  </si>
  <si>
    <t>комплект</t>
  </si>
  <si>
    <t>https://prozorro.gov.ua/tender/UA-2025-01-20-003607-a</t>
  </si>
  <si>
    <t xml:space="preserve">UA-2025-01-20-003607-a </t>
  </si>
  <si>
    <t>Автомобільні чохли KIA Rio 2011-17</t>
  </si>
  <si>
    <t>https://prozorro.gov.ua/tender/UA-2025-01-20-009900-a</t>
  </si>
  <si>
    <t>UA-2025-01-20-009900-a</t>
  </si>
  <si>
    <t>Послуги з проведення експертного обстеження технічного огляду устаткування підвищенної небезпеки</t>
  </si>
  <si>
    <t>https://prozorro.gov.ua/tender/UA-2025-01-20-005530-a</t>
  </si>
  <si>
    <t>UA-2025-01-20-005530-a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</si>
</sst>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.mm\.yyyy"/>
  </numFmts>
  <fonts count="23" x14ac:knownFonts="1">
    <font>
      <sz val="10"/>
      <name val="Arial"/>
      <family val="2"/>
      <charset val="204"/>
    </font>
    <font>
      <sz val="11"/>
      <color theme="1"/>
      <name val="Aptos Narrow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ptos Narrow"/>
      <family val="2"/>
      <charset val="204"/>
      <scheme val="minor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color rgb="FF28374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454545"/>
      <name val="Times New Roman"/>
      <family val="1"/>
      <charset val="204"/>
    </font>
    <font>
      <sz val="11"/>
      <color rgb="FF454545"/>
      <name val="Times New Roman"/>
      <family val="1"/>
      <charset val="204"/>
    </font>
    <font>
      <sz val="11"/>
      <color rgb="FF454545"/>
      <name val="Arial"/>
      <family val="2"/>
      <charset val="204"/>
    </font>
    <font>
      <sz val="12"/>
      <color rgb="FF45454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name val="Aptos Narrow"/>
      <family val="2"/>
      <charset val="204"/>
      <scheme val="minor"/>
    </font>
    <font>
      <b/>
      <sz val="11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1" xfId="1" applyFont="1" applyBorder="1"/>
    <xf numFmtId="0" fontId="3" fillId="0" borderId="2" xfId="1" applyFont="1" applyBorder="1"/>
    <xf numFmtId="0" fontId="4" fillId="0" borderId="0" xfId="1" applyFont="1" applyAlignment="1">
      <alignment horizontal="left"/>
    </xf>
    <xf numFmtId="0" fontId="3" fillId="0" borderId="0" xfId="1" applyFont="1" applyAlignment="1">
      <alignment wrapText="1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/>
    <xf numFmtId="2" fontId="4" fillId="0" borderId="0" xfId="1" applyNumberFormat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8" fillId="0" borderId="0" xfId="2" applyFill="1" applyBorder="1" applyAlignment="1" applyProtection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1" xfId="2" applyFill="1" applyBorder="1" applyAlignment="1" applyProtection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14" fontId="10" fillId="0" borderId="3" xfId="1" applyNumberFormat="1" applyFont="1" applyBorder="1" applyAlignment="1">
      <alignment horizontal="center" vertical="center" wrapText="1"/>
    </xf>
    <xf numFmtId="0" fontId="8" fillId="0" borderId="3" xfId="2" applyFill="1" applyBorder="1" applyAlignment="1" applyProtection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8" fillId="0" borderId="3" xfId="2" applyBorder="1" applyAlignment="1" applyProtection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8" fillId="0" borderId="1" xfId="2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 wrapText="1"/>
    </xf>
    <xf numFmtId="0" fontId="8" fillId="0" borderId="1" xfId="2" applyFill="1" applyBorder="1" applyAlignment="1" applyProtection="1">
      <alignment horizontal="center" wrapText="1"/>
    </xf>
    <xf numFmtId="0" fontId="8" fillId="0" borderId="0" xfId="2" applyFill="1" applyAlignment="1" applyProtection="1">
      <alignment horizontal="center" wrapText="1"/>
    </xf>
    <xf numFmtId="14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4" fontId="4" fillId="0" borderId="1" xfId="1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center" vertical="center" wrapText="1"/>
    </xf>
    <xf numFmtId="14" fontId="4" fillId="0" borderId="1" xfId="2" applyNumberFormat="1" applyFont="1" applyBorder="1" applyAlignment="1" applyProtection="1">
      <alignment horizontal="center" vertical="center" wrapText="1"/>
    </xf>
    <xf numFmtId="165" fontId="8" fillId="0" borderId="1" xfId="2" applyNumberFormat="1" applyBorder="1" applyAlignment="1" applyProtection="1">
      <alignment horizontal="center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14" fontId="16" fillId="0" borderId="1" xfId="2" applyNumberFormat="1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/>
    </xf>
    <xf numFmtId="14" fontId="4" fillId="0" borderId="1" xfId="1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6" xfId="1" applyFont="1" applyBorder="1"/>
    <xf numFmtId="0" fontId="3" fillId="0" borderId="7" xfId="1" applyFont="1" applyBorder="1"/>
    <xf numFmtId="14" fontId="4" fillId="0" borderId="3" xfId="1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65" fontId="8" fillId="0" borderId="3" xfId="2" applyNumberFormat="1" applyBorder="1" applyAlignment="1" applyProtection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14" fontId="8" fillId="0" borderId="0" xfId="2" applyNumberFormat="1" applyFill="1" applyBorder="1" applyAlignment="1" applyProtection="1">
      <alignment horizontal="center" vertical="center" wrapText="1"/>
    </xf>
    <xf numFmtId="2" fontId="8" fillId="0" borderId="1" xfId="2" applyNumberFormat="1" applyFill="1" applyBorder="1" applyAlignment="1" applyProtection="1">
      <alignment horizontal="center" vertical="center" wrapText="1"/>
    </xf>
    <xf numFmtId="1" fontId="7" fillId="0" borderId="2" xfId="1" applyNumberFormat="1" applyFont="1" applyBorder="1" applyAlignment="1">
      <alignment horizontal="center" vertical="center" wrapText="1"/>
    </xf>
    <xf numFmtId="0" fontId="8" fillId="0" borderId="1" xfId="2" applyBorder="1" applyAlignment="1" applyProtection="1">
      <alignment horizontal="center" vertical="center"/>
    </xf>
    <xf numFmtId="164" fontId="7" fillId="0" borderId="1" xfId="1" applyNumberFormat="1" applyFont="1" applyBorder="1" applyAlignment="1">
      <alignment horizontal="center" vertical="center" wrapText="1"/>
    </xf>
    <xf numFmtId="0" fontId="3" fillId="0" borderId="9" xfId="1" applyFont="1" applyBorder="1"/>
    <xf numFmtId="0" fontId="4" fillId="0" borderId="10" xfId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0" xfId="2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4" fontId="20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3" fillId="0" borderId="13" xfId="1" applyFont="1" applyBorder="1"/>
    <xf numFmtId="0" fontId="3" fillId="0" borderId="4" xfId="1" applyFont="1" applyBorder="1"/>
    <xf numFmtId="0" fontId="3" fillId="0" borderId="14" xfId="1" applyFont="1" applyBorder="1"/>
    <xf numFmtId="0" fontId="7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/>
    </xf>
    <xf numFmtId="0" fontId="7" fillId="2" borderId="0" xfId="1" applyFont="1" applyFill="1" applyAlignment="1">
      <alignment horizontal="right"/>
    </xf>
    <xf numFmtId="0" fontId="4" fillId="0" borderId="3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3">
    <cellStyle name="Iau?iue_dodatok 3" xfId="1" xr:uid="{0B38ECDD-5231-4A69-B7D0-C99D092F263A}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zorro.gov.ua/tender/UA-2025-01-03-005912-a" TargetMode="External"/><Relationship Id="rId13" Type="http://schemas.openxmlformats.org/officeDocument/2006/relationships/hyperlink" Target="https://prozorro.gov.ua/tender/UA-2025-01-10-004480-a" TargetMode="External"/><Relationship Id="rId18" Type="http://schemas.openxmlformats.org/officeDocument/2006/relationships/hyperlink" Target="https://prozorro.gov.ua/tender/UA-2025-01-20-002862-a" TargetMode="External"/><Relationship Id="rId3" Type="http://schemas.openxmlformats.org/officeDocument/2006/relationships/hyperlink" Target="https://prozorro.gov.ua/tender/UA-2024-12-19-003823-a" TargetMode="External"/><Relationship Id="rId21" Type="http://schemas.openxmlformats.org/officeDocument/2006/relationships/hyperlink" Target="https://prozorro.gov.ua/tender/UA-2025-01-20-009900-a" TargetMode="External"/><Relationship Id="rId7" Type="http://schemas.openxmlformats.org/officeDocument/2006/relationships/hyperlink" Target="https://prozorro.gov.ua/tender/UA-2025-01-03-005912-a" TargetMode="External"/><Relationship Id="rId12" Type="http://schemas.openxmlformats.org/officeDocument/2006/relationships/hyperlink" Target="https://prozorro.gov.ua/tender/UA-2025-01-10-003040-a" TargetMode="External"/><Relationship Id="rId17" Type="http://schemas.openxmlformats.org/officeDocument/2006/relationships/hyperlink" Target="https://prozorro.gov.ua/tender/UA-2025-01-20-002862-a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prozorro.gov.ua/tender/UA-2024-12-19-003823-a" TargetMode="External"/><Relationship Id="rId16" Type="http://schemas.openxmlformats.org/officeDocument/2006/relationships/hyperlink" Target="https://prozorro.gov.ua/tender/UA-2025-01-10-008819-a" TargetMode="External"/><Relationship Id="rId20" Type="http://schemas.openxmlformats.org/officeDocument/2006/relationships/hyperlink" Target="https://prozorro.gov.ua/tender/UA-2025-01-20-003607-a" TargetMode="External"/><Relationship Id="rId1" Type="http://schemas.openxmlformats.org/officeDocument/2006/relationships/hyperlink" Target="https://prozorro.gov.ua/tender/UA-2023-12-18-017743-a" TargetMode="External"/><Relationship Id="rId6" Type="http://schemas.openxmlformats.org/officeDocument/2006/relationships/hyperlink" Target="https://prozorro.gov.ua/tender/UA-2024-12-24-017017-a?lot_id=724958987e26476aaeb5b970b82c6f6a" TargetMode="External"/><Relationship Id="rId11" Type="http://schemas.openxmlformats.org/officeDocument/2006/relationships/hyperlink" Target="https://prozorro.gov.ua/tender/UA-2025-01-08-001431-a" TargetMode="External"/><Relationship Id="rId24" Type="http://schemas.openxmlformats.org/officeDocument/2006/relationships/hyperlink" Target="https://prozorro.gov.ua/tender/UA-2025-01-20-005530-a" TargetMode="External"/><Relationship Id="rId5" Type="http://schemas.openxmlformats.org/officeDocument/2006/relationships/hyperlink" Target="https://prozorro.gov.ua/tender/UA-2024-12-24-017017-a?lot_id=724958987e26476aaeb5b970b82c6f6a" TargetMode="External"/><Relationship Id="rId15" Type="http://schemas.openxmlformats.org/officeDocument/2006/relationships/hyperlink" Target="https://prozorro.gov.ua/tender/UA-2025-01-10-008819-a" TargetMode="External"/><Relationship Id="rId23" Type="http://schemas.openxmlformats.org/officeDocument/2006/relationships/hyperlink" Target="https://prozorro.gov.ua/tender/UA-2025-01-20-005530-a" TargetMode="External"/><Relationship Id="rId10" Type="http://schemas.openxmlformats.org/officeDocument/2006/relationships/hyperlink" Target="https://prozorro.gov.ua/tender/UA-2025-01-06-001715-a" TargetMode="External"/><Relationship Id="rId19" Type="http://schemas.openxmlformats.org/officeDocument/2006/relationships/hyperlink" Target="https://prozorro.gov.ua/tender/UA-2025-01-20-003607-a" TargetMode="External"/><Relationship Id="rId4" Type="http://schemas.openxmlformats.org/officeDocument/2006/relationships/hyperlink" Target="https://prozorro.gov.ua/tender/UA-2024-12-26-003893-a?lot_id=10eb3699b0d94f7697e61c42893491e7" TargetMode="External"/><Relationship Id="rId9" Type="http://schemas.openxmlformats.org/officeDocument/2006/relationships/hyperlink" Target="https://prozorro.gov.ua/tender/UA-2025-01-06-001715-a" TargetMode="External"/><Relationship Id="rId14" Type="http://schemas.openxmlformats.org/officeDocument/2006/relationships/hyperlink" Target="https://prozorro.gov.ua/tender/UA-2025-01-10-004480-a" TargetMode="External"/><Relationship Id="rId22" Type="http://schemas.openxmlformats.org/officeDocument/2006/relationships/hyperlink" Target="https://prozorro.gov.ua/tender/UA-2025-01-20-009900-a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rozorro.gov.ua/tender/UA-2024-07-16-000414-a" TargetMode="External"/><Relationship Id="rId21" Type="http://schemas.openxmlformats.org/officeDocument/2006/relationships/hyperlink" Target="https://prozorro.gov.ua/tender/UA-2024-01-29-008361-a" TargetMode="External"/><Relationship Id="rId42" Type="http://schemas.openxmlformats.org/officeDocument/2006/relationships/hyperlink" Target="https://zakupivli.pro/gov/tenders/UA-2024-04-09-009257-a" TargetMode="External"/><Relationship Id="rId63" Type="http://schemas.openxmlformats.org/officeDocument/2006/relationships/hyperlink" Target="https://prozorro.gov.ua/tender/UA-2024-05-06-004418-a" TargetMode="External"/><Relationship Id="rId84" Type="http://schemas.openxmlformats.org/officeDocument/2006/relationships/hyperlink" Target="https://prozorro.gov.ua/tender/UA-2024-06-10-012308-a" TargetMode="External"/><Relationship Id="rId138" Type="http://schemas.openxmlformats.org/officeDocument/2006/relationships/hyperlink" Target="https://prozorro.gov.ua/tender/UA-2024-08-23-008671-a" TargetMode="External"/><Relationship Id="rId159" Type="http://schemas.openxmlformats.org/officeDocument/2006/relationships/hyperlink" Target="https://prozorro.gov.ua/tender/UA-2024-09-12-011008-a" TargetMode="External"/><Relationship Id="rId170" Type="http://schemas.openxmlformats.org/officeDocument/2006/relationships/hyperlink" Target="https://prozorro.gov.ua/tender/UA-2024-09-27-005304-a" TargetMode="External"/><Relationship Id="rId191" Type="http://schemas.openxmlformats.org/officeDocument/2006/relationships/hyperlink" Target="https://prozorro.gov.ua/tender/UA-2024-09-11-009047-a?lot_id=cdfb4a07cc494b4b862b8d2441ec7240" TargetMode="External"/><Relationship Id="rId205" Type="http://schemas.openxmlformats.org/officeDocument/2006/relationships/hyperlink" Target="https://prozorro.gov.ua/tender/UA-2024-11-08-003387-a" TargetMode="External"/><Relationship Id="rId226" Type="http://schemas.openxmlformats.org/officeDocument/2006/relationships/hyperlink" Target="https://prozorro.gov.ua/tender/UA-2024-12-17-019916-a" TargetMode="External"/><Relationship Id="rId247" Type="http://schemas.openxmlformats.org/officeDocument/2006/relationships/hyperlink" Target="https://prozorro.gov.ua/tender/UA-2024-12-18-008349-a" TargetMode="External"/><Relationship Id="rId107" Type="http://schemas.openxmlformats.org/officeDocument/2006/relationships/hyperlink" Target="https://prozorro.gov.ua/tender/UA-2024-06-27-009126-a" TargetMode="External"/><Relationship Id="rId11" Type="http://schemas.openxmlformats.org/officeDocument/2006/relationships/hyperlink" Target="https://prozorro.gov.ua/tender/UA-2024-01-29-008361-a" TargetMode="External"/><Relationship Id="rId32" Type="http://schemas.openxmlformats.org/officeDocument/2006/relationships/hyperlink" Target="https://prozorro.gov.ua/tender/UA-2024-02-28-003731-a" TargetMode="External"/><Relationship Id="rId53" Type="http://schemas.openxmlformats.org/officeDocument/2006/relationships/hyperlink" Target="https://prozorro.gov.ua/tender/UA-2024-05-16-010480-a" TargetMode="External"/><Relationship Id="rId74" Type="http://schemas.openxmlformats.org/officeDocument/2006/relationships/hyperlink" Target="https://prozorro.gov.ua/tender/UA-2024-05-27-011076-a" TargetMode="External"/><Relationship Id="rId128" Type="http://schemas.openxmlformats.org/officeDocument/2006/relationships/hyperlink" Target="https://prozorro.gov.ua/tender/UA-2024-07-17-004471-a" TargetMode="External"/><Relationship Id="rId149" Type="http://schemas.openxmlformats.org/officeDocument/2006/relationships/hyperlink" Target="https://prozorro.gov.ua/tender/UA-2024-07-05-006021-a" TargetMode="External"/><Relationship Id="rId5" Type="http://schemas.openxmlformats.org/officeDocument/2006/relationships/hyperlink" Target="https://prozorro.gov.ua/tender/UA-2024-02-12-011394-a" TargetMode="External"/><Relationship Id="rId95" Type="http://schemas.openxmlformats.org/officeDocument/2006/relationships/hyperlink" Target="https://prozorro.gov.ua/tender/UA-2024-06-27-000522-a" TargetMode="External"/><Relationship Id="rId160" Type="http://schemas.openxmlformats.org/officeDocument/2006/relationships/hyperlink" Target="https://prozorro.gov.ua/tender/UA-2024-09-10-003448-a" TargetMode="External"/><Relationship Id="rId181" Type="http://schemas.openxmlformats.org/officeDocument/2006/relationships/hyperlink" Target="https://prozorro.gov.ua/tender/UA-2024-09-05-012439-a?lot_id=69b5d944575e4b53ac1bff7c9b2294d9" TargetMode="External"/><Relationship Id="rId216" Type="http://schemas.openxmlformats.org/officeDocument/2006/relationships/hyperlink" Target="https://prozorro.gov.ua/tender/UA-2024-12-09-012746-a" TargetMode="External"/><Relationship Id="rId237" Type="http://schemas.openxmlformats.org/officeDocument/2006/relationships/hyperlink" Target="https://prozorro.gov.ua/tender/UA-2024-12-30-008792-a" TargetMode="External"/><Relationship Id="rId22" Type="http://schemas.openxmlformats.org/officeDocument/2006/relationships/hyperlink" Target="https://prozorro.gov.ua/tender/UA-2024-01-29-010708-a" TargetMode="External"/><Relationship Id="rId43" Type="http://schemas.openxmlformats.org/officeDocument/2006/relationships/hyperlink" Target="https://prozorro.gov.ua/tender/UA-2024-02-13-008520-a" TargetMode="External"/><Relationship Id="rId64" Type="http://schemas.openxmlformats.org/officeDocument/2006/relationships/hyperlink" Target="https://prozorro.gov.ua/tender/UA-2024-05-06-004418-a" TargetMode="External"/><Relationship Id="rId118" Type="http://schemas.openxmlformats.org/officeDocument/2006/relationships/hyperlink" Target="https://prozorro.gov.ua/tender/UA-2024-05-29-004613-a" TargetMode="External"/><Relationship Id="rId139" Type="http://schemas.openxmlformats.org/officeDocument/2006/relationships/hyperlink" Target="https://prozorro.gov.ua/tender/UA-2024-08-23-008671-a" TargetMode="External"/><Relationship Id="rId85" Type="http://schemas.openxmlformats.org/officeDocument/2006/relationships/hyperlink" Target="https://prozorro.gov.ua/tender/UA-2024-06-10-012308-a" TargetMode="External"/><Relationship Id="rId150" Type="http://schemas.openxmlformats.org/officeDocument/2006/relationships/hyperlink" Target="https://prozorro.gov.ua/tender/UA-2024-08-28-007517-a" TargetMode="External"/><Relationship Id="rId171" Type="http://schemas.openxmlformats.org/officeDocument/2006/relationships/hyperlink" Target="https://prozorro.gov.ua/tender/UA-2024-09-27-005304-a" TargetMode="External"/><Relationship Id="rId192" Type="http://schemas.openxmlformats.org/officeDocument/2006/relationships/hyperlink" Target="https://prozorro.gov.ua/tender/UA-2024-11-11-014173-a" TargetMode="External"/><Relationship Id="rId206" Type="http://schemas.openxmlformats.org/officeDocument/2006/relationships/hyperlink" Target="https://prozorro.gov.ua/tender/UA-2024-11-26-002204-a?lot_id=d2dc2bbe86d54f0986574fc7e4b4beb1" TargetMode="External"/><Relationship Id="rId227" Type="http://schemas.openxmlformats.org/officeDocument/2006/relationships/hyperlink" Target="https://prozorro.gov.ua/tender/UA-2024-12-17-019916-a" TargetMode="External"/><Relationship Id="rId248" Type="http://schemas.openxmlformats.org/officeDocument/2006/relationships/hyperlink" Target="https://prozorro.gov.ua/tender/UA-2025-01-02-002717-a" TargetMode="External"/><Relationship Id="rId12" Type="http://schemas.openxmlformats.org/officeDocument/2006/relationships/hyperlink" Target="https://prozorro.gov.ua/tender/UA-2024-01-29-010708-a" TargetMode="External"/><Relationship Id="rId33" Type="http://schemas.openxmlformats.org/officeDocument/2006/relationships/hyperlink" Target="https://prozorro.gov.ua/tender/UA-2024-02-29-003928-a" TargetMode="External"/><Relationship Id="rId108" Type="http://schemas.openxmlformats.org/officeDocument/2006/relationships/hyperlink" Target="https://prozorro.gov.ua/tender/UA-2024-06-27-008953-a" TargetMode="External"/><Relationship Id="rId129" Type="http://schemas.openxmlformats.org/officeDocument/2006/relationships/hyperlink" Target="https://prozorro.gov.ua/tender/UA-2024-07-17-007982-a?lot_id=f8daaf280ac645dfa4cc3c01bae4584f" TargetMode="External"/><Relationship Id="rId54" Type="http://schemas.openxmlformats.org/officeDocument/2006/relationships/hyperlink" Target="https://prozorro.gov.ua/tender/UA-2024-05-16-010480-a" TargetMode="External"/><Relationship Id="rId75" Type="http://schemas.openxmlformats.org/officeDocument/2006/relationships/hyperlink" Target="https://prozorro.gov.ua/tender/UA-2024-05-27-011076-a" TargetMode="External"/><Relationship Id="rId96" Type="http://schemas.openxmlformats.org/officeDocument/2006/relationships/hyperlink" Target="https://prozorro.gov.ua/tender/UA-2024-06-26-009495-a" TargetMode="External"/><Relationship Id="rId140" Type="http://schemas.openxmlformats.org/officeDocument/2006/relationships/hyperlink" Target="https://prozorro.gov.ua/tender/UA-2024-07-02-009393-a" TargetMode="External"/><Relationship Id="rId161" Type="http://schemas.openxmlformats.org/officeDocument/2006/relationships/hyperlink" Target="https://prozorro.gov.ua/tender/UA-2024-09-10-003448-a" TargetMode="External"/><Relationship Id="rId182" Type="http://schemas.openxmlformats.org/officeDocument/2006/relationships/hyperlink" Target="https://prozorro.gov.ua/tender/UA-2024-09-05-012439-a?lot_id=69b5d944575e4b53ac1bff7c9b2294d9" TargetMode="External"/><Relationship Id="rId217" Type="http://schemas.openxmlformats.org/officeDocument/2006/relationships/hyperlink" Target="https://prozorro.gov.ua/tender/UA-2024-12-09-012746-a/" TargetMode="External"/><Relationship Id="rId6" Type="http://schemas.openxmlformats.org/officeDocument/2006/relationships/hyperlink" Target="https://prozorro.gov.ua/tender/UA-2024-02-06-009465-a" TargetMode="External"/><Relationship Id="rId238" Type="http://schemas.openxmlformats.org/officeDocument/2006/relationships/hyperlink" Target="https://prozorro.gov.ua/tender/UA-2024-12-11-006570-a" TargetMode="External"/><Relationship Id="rId23" Type="http://schemas.openxmlformats.org/officeDocument/2006/relationships/hyperlink" Target="https://prozorro.gov.ua/tender/UA-2024-01-29-011800-a" TargetMode="External"/><Relationship Id="rId119" Type="http://schemas.openxmlformats.org/officeDocument/2006/relationships/hyperlink" Target="https://prozorro.gov.ua/tender/UA-2024-07-18-009929-a" TargetMode="External"/><Relationship Id="rId44" Type="http://schemas.openxmlformats.org/officeDocument/2006/relationships/hyperlink" Target="https://zakupivli.pro/gov/tenders/UA-2024-04-09-009257-a" TargetMode="External"/><Relationship Id="rId65" Type="http://schemas.openxmlformats.org/officeDocument/2006/relationships/hyperlink" Target="https://prozorro.gov.ua/tender/UA-2024-04-15-008885-a?lot_id=20ddef4c969e4cd28e4cbb57a164a239" TargetMode="External"/><Relationship Id="rId86" Type="http://schemas.openxmlformats.org/officeDocument/2006/relationships/hyperlink" Target="https://prozorro.gov.ua/tender/UA-2024-06-12-001627-a" TargetMode="External"/><Relationship Id="rId130" Type="http://schemas.openxmlformats.org/officeDocument/2006/relationships/hyperlink" Target="https://prozorro.gov.ua/tender/UA-2024-07-23-009217-a" TargetMode="External"/><Relationship Id="rId151" Type="http://schemas.openxmlformats.org/officeDocument/2006/relationships/hyperlink" Target="https://prozorro.gov.ua/tender/UA-2024-08-28-007517-a" TargetMode="External"/><Relationship Id="rId172" Type="http://schemas.openxmlformats.org/officeDocument/2006/relationships/hyperlink" Target="https://prozorro.gov.ua/tender/UA-2024-10-10-001820-a" TargetMode="External"/><Relationship Id="rId193" Type="http://schemas.openxmlformats.org/officeDocument/2006/relationships/hyperlink" Target="https://prozorro.gov.ua/tender/UA-2024-11-11-014173-a" TargetMode="External"/><Relationship Id="rId207" Type="http://schemas.openxmlformats.org/officeDocument/2006/relationships/hyperlink" Target="https://prozorro.gov.ua/tender/UA-2024-11-26-002204-a?lot_id=d2dc2bbe86d54f0986574fc7e4b4beb1" TargetMode="External"/><Relationship Id="rId228" Type="http://schemas.openxmlformats.org/officeDocument/2006/relationships/hyperlink" Target="https://prozorro.gov.ua/tender/UA-2024-12-19-002668-a" TargetMode="External"/><Relationship Id="rId249" Type="http://schemas.openxmlformats.org/officeDocument/2006/relationships/hyperlink" Target="https://prozorro.gov.ua/tender/UA-2025-01-02-002717-a" TargetMode="External"/><Relationship Id="rId13" Type="http://schemas.openxmlformats.org/officeDocument/2006/relationships/hyperlink" Target="https://prozorro.gov.ua/tender/UA-2024-01-29-011800-a" TargetMode="External"/><Relationship Id="rId109" Type="http://schemas.openxmlformats.org/officeDocument/2006/relationships/hyperlink" Target="https://prozorro.gov.ua/tender/UA-2024-06-27-008953-a" TargetMode="External"/><Relationship Id="rId34" Type="http://schemas.openxmlformats.org/officeDocument/2006/relationships/hyperlink" Target="https://prozorro.gov.ua/tender/UA-2024-02-29-003928-a" TargetMode="External"/><Relationship Id="rId55" Type="http://schemas.openxmlformats.org/officeDocument/2006/relationships/hyperlink" Target="https://prozorro.gov.ua/tender/UA-2024-05-16-010616-a" TargetMode="External"/><Relationship Id="rId76" Type="http://schemas.openxmlformats.org/officeDocument/2006/relationships/hyperlink" Target="https://prozorro.gov.ua/tender/UA-2024-06-07-008834-a" TargetMode="External"/><Relationship Id="rId97" Type="http://schemas.openxmlformats.org/officeDocument/2006/relationships/hyperlink" Target="https://prozorro.gov.ua/tender/UA-2024-06-26-009495-a" TargetMode="External"/><Relationship Id="rId120" Type="http://schemas.openxmlformats.org/officeDocument/2006/relationships/hyperlink" Target="https://prozorro.gov.ua/tender/UA-2024-07-18-009929-a" TargetMode="External"/><Relationship Id="rId141" Type="http://schemas.openxmlformats.org/officeDocument/2006/relationships/hyperlink" Target="https://prozorro.gov.ua/tender/UA-2024-07-02-009393-a" TargetMode="External"/><Relationship Id="rId7" Type="http://schemas.openxmlformats.org/officeDocument/2006/relationships/hyperlink" Target="https://prozorro.gov.ua/tender/UA-2024-02-08-013276-a" TargetMode="External"/><Relationship Id="rId162" Type="http://schemas.openxmlformats.org/officeDocument/2006/relationships/hyperlink" Target="https://prozorro.gov.ua/tender/UA-2024-08-01-003926-a?lot_id=c05aeaf98d754209b0d997fe57dce69f" TargetMode="External"/><Relationship Id="rId183" Type="http://schemas.openxmlformats.org/officeDocument/2006/relationships/hyperlink" Target="https://prozorro.gov.ua/tender/UA-2024-09-10-010410-a" TargetMode="External"/><Relationship Id="rId218" Type="http://schemas.openxmlformats.org/officeDocument/2006/relationships/hyperlink" Target="https://prozorro.gov.ua/tender/UA-2024-11-20-009663-a?lot_id=bc75fd1baafb4656ace159b8c04cb39d" TargetMode="External"/><Relationship Id="rId239" Type="http://schemas.openxmlformats.org/officeDocument/2006/relationships/hyperlink" Target="https://prozorro.gov.ua/tender/UA-2024-12-11-006570-a" TargetMode="External"/><Relationship Id="rId250" Type="http://schemas.openxmlformats.org/officeDocument/2006/relationships/hyperlink" Target="https://prozorro.gov.ua/tender/UA-2025-01-02-002640-a" TargetMode="External"/><Relationship Id="rId24" Type="http://schemas.openxmlformats.org/officeDocument/2006/relationships/hyperlink" Target="https://prozorro.gov.ua/tender/UA-2024-01-29-010510-a" TargetMode="External"/><Relationship Id="rId45" Type="http://schemas.openxmlformats.org/officeDocument/2006/relationships/hyperlink" Target="https://prozorro.gov.ua/tender/UA-2024-05-01-010964-a" TargetMode="External"/><Relationship Id="rId66" Type="http://schemas.openxmlformats.org/officeDocument/2006/relationships/hyperlink" Target="https://prozorro.gov.ua/tender/UA-2024-04-15-008885-a?lot_id=20ddef4c969e4cd28e4cbb57a164a239" TargetMode="External"/><Relationship Id="rId87" Type="http://schemas.openxmlformats.org/officeDocument/2006/relationships/hyperlink" Target="https://prozorro.gov.ua/tender/UA-2024-06-12-001627-a" TargetMode="External"/><Relationship Id="rId110" Type="http://schemas.openxmlformats.org/officeDocument/2006/relationships/hyperlink" Target="https://prozorro.gov.ua/tender/UA-2024-07-17-008816-a" TargetMode="External"/><Relationship Id="rId131" Type="http://schemas.openxmlformats.org/officeDocument/2006/relationships/hyperlink" Target="https://prozorro.gov.ua/tender/UA-2024-07-23-009217-a" TargetMode="External"/><Relationship Id="rId152" Type="http://schemas.openxmlformats.org/officeDocument/2006/relationships/hyperlink" Target="https://prozorro.gov.ua/tender/UA-2024-09-06-007453-a" TargetMode="External"/><Relationship Id="rId173" Type="http://schemas.openxmlformats.org/officeDocument/2006/relationships/hyperlink" Target="https://prozorro.gov.ua/tender/UA-2024-10-10-001820-a" TargetMode="External"/><Relationship Id="rId194" Type="http://schemas.openxmlformats.org/officeDocument/2006/relationships/hyperlink" Target="https://prozorro.gov.ua/tender/UA-2024-11-05-012917-a" TargetMode="External"/><Relationship Id="rId208" Type="http://schemas.openxmlformats.org/officeDocument/2006/relationships/hyperlink" Target="https://prozorro.gov.ua/tender/UA-2024-11-28-008231-a" TargetMode="External"/><Relationship Id="rId229" Type="http://schemas.openxmlformats.org/officeDocument/2006/relationships/hyperlink" Target="https://prozorro.gov.ua/tender/UA-2024-12-19-002917-a" TargetMode="External"/><Relationship Id="rId240" Type="http://schemas.openxmlformats.org/officeDocument/2006/relationships/hyperlink" Target="https://prozorro.gov.ua/tender/UA-2024-12-30-008003-a" TargetMode="External"/><Relationship Id="rId14" Type="http://schemas.openxmlformats.org/officeDocument/2006/relationships/hyperlink" Target="https://prozorro.gov.ua/tender/UA-2024-02-13-008520-a" TargetMode="External"/><Relationship Id="rId35" Type="http://schemas.openxmlformats.org/officeDocument/2006/relationships/hyperlink" Target="https://prozorro.gov.ua/tender/UA-2024-03-05-013540-a" TargetMode="External"/><Relationship Id="rId56" Type="http://schemas.openxmlformats.org/officeDocument/2006/relationships/hyperlink" Target="https://prozorro.gov.ua/tender/UA-2024-05-16-010616-a" TargetMode="External"/><Relationship Id="rId77" Type="http://schemas.openxmlformats.org/officeDocument/2006/relationships/hyperlink" Target="https://prozorro.gov.ua/tender/UA-2024-06-07-008834-a" TargetMode="External"/><Relationship Id="rId100" Type="http://schemas.openxmlformats.org/officeDocument/2006/relationships/hyperlink" Target="https://prozorro.gov.ua/tender/UA-2024-06-20-011059-a" TargetMode="External"/><Relationship Id="rId8" Type="http://schemas.openxmlformats.org/officeDocument/2006/relationships/hyperlink" Target="https://prozorro.gov.ua/tender/UA-2024-02-09-003764-a" TargetMode="External"/><Relationship Id="rId98" Type="http://schemas.openxmlformats.org/officeDocument/2006/relationships/hyperlink" Target="https://prozorro.gov.ua/tender/UA-2024-06-26-010489-a" TargetMode="External"/><Relationship Id="rId121" Type="http://schemas.openxmlformats.org/officeDocument/2006/relationships/hyperlink" Target="https://prozorro.gov.ua/tender/UA-2024-07-15-008500-a" TargetMode="External"/><Relationship Id="rId142" Type="http://schemas.openxmlformats.org/officeDocument/2006/relationships/hyperlink" Target="https://prozorro.gov.ua/tender/UA-2024-06-27-002703-a" TargetMode="External"/><Relationship Id="rId163" Type="http://schemas.openxmlformats.org/officeDocument/2006/relationships/hyperlink" Target="https://prozorro.gov.ua/tender/UA-2024-08-01-003926-a?lot_id=c05aeaf98d754209b0d997fe57dce69f" TargetMode="External"/><Relationship Id="rId184" Type="http://schemas.openxmlformats.org/officeDocument/2006/relationships/hyperlink" Target="https://prozorro.gov.ua/tender/UA-2024-09-10-010410-a" TargetMode="External"/><Relationship Id="rId219" Type="http://schemas.openxmlformats.org/officeDocument/2006/relationships/hyperlink" Target="https://prozorro.gov.ua/tender/UA-2024-11-20-009663-a?lot_id=bc75fd1baafb4656ace159b8c04cb39d" TargetMode="External"/><Relationship Id="rId230" Type="http://schemas.openxmlformats.org/officeDocument/2006/relationships/hyperlink" Target="https://prozorro.gov.ua/tender/UA-2024-12-19-002917-a" TargetMode="External"/><Relationship Id="rId251" Type="http://schemas.openxmlformats.org/officeDocument/2006/relationships/hyperlink" Target="https://prozorro.gov.ua/tender/UA-2025-01-02-002640-a" TargetMode="External"/><Relationship Id="rId25" Type="http://schemas.openxmlformats.org/officeDocument/2006/relationships/hyperlink" Target="https://prozorro.gov.ua/tender/UA-2024-01-29-010510-a" TargetMode="External"/><Relationship Id="rId46" Type="http://schemas.openxmlformats.org/officeDocument/2006/relationships/hyperlink" Target="https://prozorro.gov.ua/tender/UA-2024-05-01-010964-a" TargetMode="External"/><Relationship Id="rId67" Type="http://schemas.openxmlformats.org/officeDocument/2006/relationships/hyperlink" Target="https://prozorro.gov.ua/tender/UA-2024-04-22-003727-a" TargetMode="External"/><Relationship Id="rId88" Type="http://schemas.openxmlformats.org/officeDocument/2006/relationships/hyperlink" Target="https://prozorro.gov.ua/tender/UA-2024-06-19-003252-a" TargetMode="External"/><Relationship Id="rId111" Type="http://schemas.openxmlformats.org/officeDocument/2006/relationships/hyperlink" Target="https://prozorro.gov.ua/uk/search/tender?cpv=75241000-7&amp;buyer=42399765&amp;page=1" TargetMode="External"/><Relationship Id="rId132" Type="http://schemas.openxmlformats.org/officeDocument/2006/relationships/hyperlink" Target="https://prozorro.gov.ua/tender/UA-2024-07-25-006230-a" TargetMode="External"/><Relationship Id="rId153" Type="http://schemas.openxmlformats.org/officeDocument/2006/relationships/hyperlink" Target="https://prozorro.gov.ua/tender/UA-2024-09-06-007453-a" TargetMode="External"/><Relationship Id="rId174" Type="http://schemas.openxmlformats.org/officeDocument/2006/relationships/hyperlink" Target="https://prozorro.gov.ua/tender/UA-2024-10-17-004919-a" TargetMode="External"/><Relationship Id="rId195" Type="http://schemas.openxmlformats.org/officeDocument/2006/relationships/hyperlink" Target="https://prozorro.gov.ua/tender/UA-2024-11-05-012917-a" TargetMode="External"/><Relationship Id="rId209" Type="http://schemas.openxmlformats.org/officeDocument/2006/relationships/hyperlink" Target="https://prozorro.gov.ua/tender/UA-2024-11-28-008231-a" TargetMode="External"/><Relationship Id="rId220" Type="http://schemas.openxmlformats.org/officeDocument/2006/relationships/hyperlink" Target="https://prozorro.gov.ua/tender/UA-2024-11-20-009663-a?lot_id=1fb6de4285cf477f96ce59a0da79b761" TargetMode="External"/><Relationship Id="rId241" Type="http://schemas.openxmlformats.org/officeDocument/2006/relationships/hyperlink" Target="https://prozorro.gov.ua/tender/UA-2024-12-30-008003-a" TargetMode="External"/><Relationship Id="rId15" Type="http://schemas.openxmlformats.org/officeDocument/2006/relationships/hyperlink" Target="https://prozorro.gov.ua/tender/UA-2024-02-12-011394-a" TargetMode="External"/><Relationship Id="rId36" Type="http://schemas.openxmlformats.org/officeDocument/2006/relationships/hyperlink" Target="https://prozorro.gov.ua/tender/UA-2024-03-05-013540-a" TargetMode="External"/><Relationship Id="rId57" Type="http://schemas.openxmlformats.org/officeDocument/2006/relationships/hyperlink" Target="https://prozorro.gov.ua/tender/UA-2024-05-23-008919-a" TargetMode="External"/><Relationship Id="rId78" Type="http://schemas.openxmlformats.org/officeDocument/2006/relationships/hyperlink" Target="https://prozorro.gov.ua/tender/UA-2024-06-10-001640-a" TargetMode="External"/><Relationship Id="rId99" Type="http://schemas.openxmlformats.org/officeDocument/2006/relationships/hyperlink" Target="https://prozorro.gov.ua/tender/UA-2024-06-26-010489-a" TargetMode="External"/><Relationship Id="rId101" Type="http://schemas.openxmlformats.org/officeDocument/2006/relationships/hyperlink" Target="https://prozorro.gov.ua/tender/UA-2024-06-20-011059-a" TargetMode="External"/><Relationship Id="rId122" Type="http://schemas.openxmlformats.org/officeDocument/2006/relationships/hyperlink" Target="https://prozorro.gov.ua/tender/UA-2024-07-15-008500-a" TargetMode="External"/><Relationship Id="rId143" Type="http://schemas.openxmlformats.org/officeDocument/2006/relationships/hyperlink" Target="https://prozorro.gov.ua/tender/UA-2024-06-27-002703-a" TargetMode="External"/><Relationship Id="rId164" Type="http://schemas.openxmlformats.org/officeDocument/2006/relationships/hyperlink" Target="https://prozorro.gov.ua/tender/UA-2024-08-06-009313-a?lot_id=eefb9bcec84c4643b347518013f4b480" TargetMode="External"/><Relationship Id="rId185" Type="http://schemas.openxmlformats.org/officeDocument/2006/relationships/hyperlink" Target="https://prozorro.gov.ua/tender/UA-2024-09-11-003361-a" TargetMode="External"/><Relationship Id="rId4" Type="http://schemas.openxmlformats.org/officeDocument/2006/relationships/hyperlink" Target="https://prozorro.gov.ua/tender/UA-2024-02-13-008520-a" TargetMode="External"/><Relationship Id="rId9" Type="http://schemas.openxmlformats.org/officeDocument/2006/relationships/hyperlink" Target="https://prozorro.gov.ua/tender/UA-2024-02-09-004680-a" TargetMode="External"/><Relationship Id="rId180" Type="http://schemas.openxmlformats.org/officeDocument/2006/relationships/hyperlink" Target="https://prozorro.gov.ua/tender/UA-2024-10-17-003234-a" TargetMode="External"/><Relationship Id="rId210" Type="http://schemas.openxmlformats.org/officeDocument/2006/relationships/hyperlink" Target="https://prozorro.gov.ua/tender/UA-2024-12-03-001197-a" TargetMode="External"/><Relationship Id="rId215" Type="http://schemas.openxmlformats.org/officeDocument/2006/relationships/hyperlink" Target="https://prozorro.gov.ua/tender/UA-2024-12-06-012214-a" TargetMode="External"/><Relationship Id="rId236" Type="http://schemas.openxmlformats.org/officeDocument/2006/relationships/hyperlink" Target="https://prozorro.gov.ua/tender/UA-2024-12-30-008792-a" TargetMode="External"/><Relationship Id="rId26" Type="http://schemas.openxmlformats.org/officeDocument/2006/relationships/hyperlink" Target="https://prozorro.gov.ua/tender/UA-2024-01-29-010510-a" TargetMode="External"/><Relationship Id="rId231" Type="http://schemas.openxmlformats.org/officeDocument/2006/relationships/hyperlink" Target="https://prozorro.gov.ua/tender/UA-2024-12-27-001561-a" TargetMode="External"/><Relationship Id="rId252" Type="http://schemas.openxmlformats.org/officeDocument/2006/relationships/printerSettings" Target="../printerSettings/printerSettings2.bin"/><Relationship Id="rId47" Type="http://schemas.openxmlformats.org/officeDocument/2006/relationships/hyperlink" Target="https://prozorro.gov.ua/tender/UA-2024-05-16-010702-a" TargetMode="External"/><Relationship Id="rId68" Type="http://schemas.openxmlformats.org/officeDocument/2006/relationships/hyperlink" Target="https://prozorro.gov.ua/tender/UA-2024-04-22-003727-a" TargetMode="External"/><Relationship Id="rId89" Type="http://schemas.openxmlformats.org/officeDocument/2006/relationships/hyperlink" Target="https://prozorro.gov.ua/tender/UA-2024-06-19-003252-a" TargetMode="External"/><Relationship Id="rId112" Type="http://schemas.openxmlformats.org/officeDocument/2006/relationships/hyperlink" Target="https://prozorro.gov.ua/uk/search/tender?cpv=75241000-7&amp;buyer=42399765&amp;page=1" TargetMode="External"/><Relationship Id="rId133" Type="http://schemas.openxmlformats.org/officeDocument/2006/relationships/hyperlink" Target="https://prozorro.gov.ua/tender/UA-2024-07-25-006230-a" TargetMode="External"/><Relationship Id="rId154" Type="http://schemas.openxmlformats.org/officeDocument/2006/relationships/hyperlink" Target="https://prozorro.gov.ua/tender/UA-2024-08-28-007854-a" TargetMode="External"/><Relationship Id="rId175" Type="http://schemas.openxmlformats.org/officeDocument/2006/relationships/hyperlink" Target="https://prozorro.gov.ua/tender/UA-2024-10-25-008039-a" TargetMode="External"/><Relationship Id="rId196" Type="http://schemas.openxmlformats.org/officeDocument/2006/relationships/hyperlink" Target="https://prozorro.gov.ua/tender/UA-2024-10-31-006490-a" TargetMode="External"/><Relationship Id="rId200" Type="http://schemas.openxmlformats.org/officeDocument/2006/relationships/hyperlink" Target="https://prozorro.gov.ua/tender/UA-2024-11-06-012589-a" TargetMode="External"/><Relationship Id="rId16" Type="http://schemas.openxmlformats.org/officeDocument/2006/relationships/hyperlink" Target="https://prozorro.gov.ua/tender/UA-2024-02-06-009465-a" TargetMode="External"/><Relationship Id="rId221" Type="http://schemas.openxmlformats.org/officeDocument/2006/relationships/hyperlink" Target="https://prozorro.gov.ua/tender/UA-2024-11-20-009663-a?lot_id=1fb6de4285cf477f96ce59a0da79b761" TargetMode="External"/><Relationship Id="rId242" Type="http://schemas.openxmlformats.org/officeDocument/2006/relationships/hyperlink" Target="https://prozorro.gov.ua/tender/UA-2024-12-30-008582-a" TargetMode="External"/><Relationship Id="rId37" Type="http://schemas.openxmlformats.org/officeDocument/2006/relationships/hyperlink" Target="https://prozorro.gov.ua/tender/UA-2024-03-06-013172-a" TargetMode="External"/><Relationship Id="rId58" Type="http://schemas.openxmlformats.org/officeDocument/2006/relationships/hyperlink" Target="https://prozorro.gov.ua/tender/UA-2024-05-23-008919-a" TargetMode="External"/><Relationship Id="rId79" Type="http://schemas.openxmlformats.org/officeDocument/2006/relationships/hyperlink" Target="https://prozorro.gov.ua/tender/UA-2024-06-10-001640-a" TargetMode="External"/><Relationship Id="rId102" Type="http://schemas.openxmlformats.org/officeDocument/2006/relationships/hyperlink" Target="https://prozorro.gov.ua/tender/UA-2024-07-02-008747-a" TargetMode="External"/><Relationship Id="rId123" Type="http://schemas.openxmlformats.org/officeDocument/2006/relationships/hyperlink" Target="https://prozorro.gov.ua/tender/UA-2024-07-15-009150-a" TargetMode="External"/><Relationship Id="rId144" Type="http://schemas.openxmlformats.org/officeDocument/2006/relationships/hyperlink" Target="https://prozorro.gov.ua/tender/UA-2024-06-11-007958-a" TargetMode="External"/><Relationship Id="rId90" Type="http://schemas.openxmlformats.org/officeDocument/2006/relationships/hyperlink" Target="https://prozorro.gov.ua/tender/UA-2024-05-03-004957-a" TargetMode="External"/><Relationship Id="rId165" Type="http://schemas.openxmlformats.org/officeDocument/2006/relationships/hyperlink" Target="https://prozorro.gov.ua/tender/UA-2024-08-06-009313-a?lot_id=eefb9bcec84c4643b347518013f4b480" TargetMode="External"/><Relationship Id="rId186" Type="http://schemas.openxmlformats.org/officeDocument/2006/relationships/hyperlink" Target="https://prozorro.gov.ua/tender/UA-2024-09-11-003361-a" TargetMode="External"/><Relationship Id="rId211" Type="http://schemas.openxmlformats.org/officeDocument/2006/relationships/hyperlink" Target="https://prozorro.gov.ua/tender/UA-2024-12-03-001197-a" TargetMode="External"/><Relationship Id="rId232" Type="http://schemas.openxmlformats.org/officeDocument/2006/relationships/hyperlink" Target="https://prozorro.gov.ua/tender/UA-2024-12-27-005327-a" TargetMode="External"/><Relationship Id="rId27" Type="http://schemas.openxmlformats.org/officeDocument/2006/relationships/hyperlink" Target="https://prozorro.gov.ua/tender/UA-2024-02-23-011254-a" TargetMode="External"/><Relationship Id="rId48" Type="http://schemas.openxmlformats.org/officeDocument/2006/relationships/hyperlink" Target="https://prozorro.gov.ua/tender/UA-2024-05-16-010702-a" TargetMode="External"/><Relationship Id="rId69" Type="http://schemas.openxmlformats.org/officeDocument/2006/relationships/hyperlink" Target="https://prozorro.gov.ua/tender/UA-2023-12-18-017743-a" TargetMode="External"/><Relationship Id="rId113" Type="http://schemas.openxmlformats.org/officeDocument/2006/relationships/hyperlink" Target="https://prozorro.gov.ua/tender/UA-2024-07-18-010097-a" TargetMode="External"/><Relationship Id="rId134" Type="http://schemas.openxmlformats.org/officeDocument/2006/relationships/hyperlink" Target="https://prozorro.gov.ua/tender/UA-2024-07-25-009266-a" TargetMode="External"/><Relationship Id="rId80" Type="http://schemas.openxmlformats.org/officeDocument/2006/relationships/hyperlink" Target="https://prozorro.gov.ua/tender/UA-2024-06-20-001634-a" TargetMode="External"/><Relationship Id="rId155" Type="http://schemas.openxmlformats.org/officeDocument/2006/relationships/hyperlink" Target="https://prozorro.gov.ua/tender/UA-2024-08-28-007854-a" TargetMode="External"/><Relationship Id="rId176" Type="http://schemas.openxmlformats.org/officeDocument/2006/relationships/hyperlink" Target="https://prozorro.gov.ua/tender/UA-2024-10-25-008039-a" TargetMode="External"/><Relationship Id="rId197" Type="http://schemas.openxmlformats.org/officeDocument/2006/relationships/hyperlink" Target="https://prozorro.gov.ua/tender/UA-2024-10-31-006490-a" TargetMode="External"/><Relationship Id="rId201" Type="http://schemas.openxmlformats.org/officeDocument/2006/relationships/hyperlink" Target="https://prozorro.gov.ua/tender/UA-2024-11-06-012589-a" TargetMode="External"/><Relationship Id="rId222" Type="http://schemas.openxmlformats.org/officeDocument/2006/relationships/hyperlink" Target="https://prozorro.gov.ua/tender/UA-2024-11-11-013040-a" TargetMode="External"/><Relationship Id="rId243" Type="http://schemas.openxmlformats.org/officeDocument/2006/relationships/hyperlink" Target="https://prozorro.gov.ua/tender/UA-2024-12-30-008582-a" TargetMode="External"/><Relationship Id="rId17" Type="http://schemas.openxmlformats.org/officeDocument/2006/relationships/hyperlink" Target="https://prozorro.gov.ua/tender/UA-2024-02-08-013276-a" TargetMode="External"/><Relationship Id="rId38" Type="http://schemas.openxmlformats.org/officeDocument/2006/relationships/hyperlink" Target="https://prozorro.gov.ua/tender/UA-2024-03-06-013172-a" TargetMode="External"/><Relationship Id="rId59" Type="http://schemas.openxmlformats.org/officeDocument/2006/relationships/hyperlink" Target="https://prozorro.gov.ua/tender/UA-2024-04-15-011071-a" TargetMode="External"/><Relationship Id="rId103" Type="http://schemas.openxmlformats.org/officeDocument/2006/relationships/hyperlink" Target="https://prozorro.gov.ua/tender/UA-2024-07-02-008747-a" TargetMode="External"/><Relationship Id="rId124" Type="http://schemas.openxmlformats.org/officeDocument/2006/relationships/hyperlink" Target="https://prozorro.gov.ua/tender/UA-2024-07-15-009150-a" TargetMode="External"/><Relationship Id="rId70" Type="http://schemas.openxmlformats.org/officeDocument/2006/relationships/hyperlink" Target="https://prozorro.gov.ua/tender/UA-2023-12-12-016233-a" TargetMode="External"/><Relationship Id="rId91" Type="http://schemas.openxmlformats.org/officeDocument/2006/relationships/hyperlink" Target="https://prozorro.gov.ua/tender/UA-2024-05-03-004957-a" TargetMode="External"/><Relationship Id="rId145" Type="http://schemas.openxmlformats.org/officeDocument/2006/relationships/hyperlink" Target="https://prozorro.gov.ua/tender/UA-2024-06-11-007958-a" TargetMode="External"/><Relationship Id="rId166" Type="http://schemas.openxmlformats.org/officeDocument/2006/relationships/hyperlink" Target="https://prozorro.gov.ua/tender/UA-2024-08-07-011020-a" TargetMode="External"/><Relationship Id="rId187" Type="http://schemas.openxmlformats.org/officeDocument/2006/relationships/hyperlink" Target="https://prozorro.gov.ua/tender/UA-2024-09-19-013985-a" TargetMode="External"/><Relationship Id="rId1" Type="http://schemas.openxmlformats.org/officeDocument/2006/relationships/hyperlink" Target="https://prozorro.gov.ua/tender/UA-2024-02-13-008520-a" TargetMode="External"/><Relationship Id="rId212" Type="http://schemas.openxmlformats.org/officeDocument/2006/relationships/hyperlink" Target="https://prozorro.gov.ua/tender/UA-2024-12-03-010713-a" TargetMode="External"/><Relationship Id="rId233" Type="http://schemas.openxmlformats.org/officeDocument/2006/relationships/hyperlink" Target="https://prozorro.gov.ua/tender/UA-2024-12-27-005327-a" TargetMode="External"/><Relationship Id="rId28" Type="http://schemas.openxmlformats.org/officeDocument/2006/relationships/hyperlink" Target="https://prozorro.gov.ua/tender/UA-2024-02-23-011254-a" TargetMode="External"/><Relationship Id="rId49" Type="http://schemas.openxmlformats.org/officeDocument/2006/relationships/hyperlink" Target="https://prozorro.gov.ua/tender/UA-2024-05-09-002717-a" TargetMode="External"/><Relationship Id="rId114" Type="http://schemas.openxmlformats.org/officeDocument/2006/relationships/hyperlink" Target="https://prozorro.gov.ua/tender/UA-2024-07-18-010097-a" TargetMode="External"/><Relationship Id="rId60" Type="http://schemas.openxmlformats.org/officeDocument/2006/relationships/hyperlink" Target="https://prozorro.gov.ua/tender/UA-2024-04-15-011071-a" TargetMode="External"/><Relationship Id="rId81" Type="http://schemas.openxmlformats.org/officeDocument/2006/relationships/hyperlink" Target="https://prozorro.gov.ua/tender/UA-2024-06-20-001634-a" TargetMode="External"/><Relationship Id="rId135" Type="http://schemas.openxmlformats.org/officeDocument/2006/relationships/hyperlink" Target="https://prozorro.gov.ua/tender/UA-2024-07-25-009266-a" TargetMode="External"/><Relationship Id="rId156" Type="http://schemas.openxmlformats.org/officeDocument/2006/relationships/hyperlink" Target="https://prozorro.gov.ua/tender/UA-2024-09-06-003645-a" TargetMode="External"/><Relationship Id="rId177" Type="http://schemas.openxmlformats.org/officeDocument/2006/relationships/hyperlink" Target="https://prozorro.gov.ua/tender/UA-2024-09-03-010416-a" TargetMode="External"/><Relationship Id="rId198" Type="http://schemas.openxmlformats.org/officeDocument/2006/relationships/hyperlink" Target="https://prozorro.gov.ua/tender/UA-2024-11-11-001520-a" TargetMode="External"/><Relationship Id="rId202" Type="http://schemas.openxmlformats.org/officeDocument/2006/relationships/hyperlink" Target="https://prozorro.gov.ua/tender/UA-2024-10-16-004371-a?lot_id=f65f838a30184a59856e786b96766d13" TargetMode="External"/><Relationship Id="rId223" Type="http://schemas.openxmlformats.org/officeDocument/2006/relationships/hyperlink" Target="https://prozorro.gov.ua/tender/UA-2024-11-11-013040-a" TargetMode="External"/><Relationship Id="rId244" Type="http://schemas.openxmlformats.org/officeDocument/2006/relationships/hyperlink" Target="https://prozorro.gov.ua/tender/UA-2024-12-19-011363-a" TargetMode="External"/><Relationship Id="rId18" Type="http://schemas.openxmlformats.org/officeDocument/2006/relationships/hyperlink" Target="https://prozorro.gov.ua/tender/UA-2024-02-09-003764-a" TargetMode="External"/><Relationship Id="rId39" Type="http://schemas.openxmlformats.org/officeDocument/2006/relationships/hyperlink" Target="https://prozorro.gov.ua/tender/UA-2024-01-29-005068-a?lot_id=1be4b626361843ec87a6e8f8bc1d706b" TargetMode="External"/><Relationship Id="rId50" Type="http://schemas.openxmlformats.org/officeDocument/2006/relationships/hyperlink" Target="https://prozorro.gov.ua/tender/UA-2024-05-09-002717-a" TargetMode="External"/><Relationship Id="rId104" Type="http://schemas.openxmlformats.org/officeDocument/2006/relationships/hyperlink" Target="https://prozorro.gov.ua/tender/UA-2024-06-27-009265-a" TargetMode="External"/><Relationship Id="rId125" Type="http://schemas.openxmlformats.org/officeDocument/2006/relationships/hyperlink" Target="https://prozorro.gov.ua/tender/UA-2024-07-15-009150-a?lot_id=cf25a5861b744e81b7c0a991ef01fd84" TargetMode="External"/><Relationship Id="rId146" Type="http://schemas.openxmlformats.org/officeDocument/2006/relationships/hyperlink" Target="https://prozorro.gov.ua/tender/UA-2024-07-31-003777-a" TargetMode="External"/><Relationship Id="rId167" Type="http://schemas.openxmlformats.org/officeDocument/2006/relationships/hyperlink" Target="https://prozorro.gov.ua/tender/UA-2024-08-07-011020-a" TargetMode="External"/><Relationship Id="rId188" Type="http://schemas.openxmlformats.org/officeDocument/2006/relationships/hyperlink" Target="https://prozorro.gov.ua/tender/UA-2024-09-19-013985-a" TargetMode="External"/><Relationship Id="rId71" Type="http://schemas.openxmlformats.org/officeDocument/2006/relationships/hyperlink" Target="https://prozorro.gov.ua/tender/UA-2023-12-12-016233-a" TargetMode="External"/><Relationship Id="rId92" Type="http://schemas.openxmlformats.org/officeDocument/2006/relationships/hyperlink" Target="https://prozorro.gov.ua/tender/UA-2024-05-09-004784-a?lot_id=0bf8219811224b919c2a2f71378612e6" TargetMode="External"/><Relationship Id="rId213" Type="http://schemas.openxmlformats.org/officeDocument/2006/relationships/hyperlink" Target="https://prozorro.gov.ua/tender/UA-2024-12-03-010713-a" TargetMode="External"/><Relationship Id="rId234" Type="http://schemas.openxmlformats.org/officeDocument/2006/relationships/hyperlink" Target="https://prozorro.gov.ua/tender/UA-2024-12-17-004269-a" TargetMode="External"/><Relationship Id="rId2" Type="http://schemas.openxmlformats.org/officeDocument/2006/relationships/hyperlink" Target="https://prozorro.gov.ua/tender/UA-2024-02-09-004680-a" TargetMode="External"/><Relationship Id="rId29" Type="http://schemas.openxmlformats.org/officeDocument/2006/relationships/hyperlink" Target="https://prozorro.gov.ua/tender/UA-2024-02-23-011254-a" TargetMode="External"/><Relationship Id="rId40" Type="http://schemas.openxmlformats.org/officeDocument/2006/relationships/hyperlink" Target="https://prozorro.gov.ua/tender/UA-2024-01-29-005068-a?lot_id=1be4b626361843ec87a6e8f8bc1d706b" TargetMode="External"/><Relationship Id="rId115" Type="http://schemas.openxmlformats.org/officeDocument/2006/relationships/hyperlink" Target="https://prozorro.gov.ua/tender/UA-2024-07-16-000293-a" TargetMode="External"/><Relationship Id="rId136" Type="http://schemas.openxmlformats.org/officeDocument/2006/relationships/hyperlink" Target="https://prozorro.gov.ua/tender/UA-2024-08-01-000828-a" TargetMode="External"/><Relationship Id="rId157" Type="http://schemas.openxmlformats.org/officeDocument/2006/relationships/hyperlink" Target="https://prozorro.gov.ua/tender/UA-2024-09-06-003645-a" TargetMode="External"/><Relationship Id="rId178" Type="http://schemas.openxmlformats.org/officeDocument/2006/relationships/hyperlink" Target="https://prozorro.gov.ua/tender/UA-2024-09-03-010416-a" TargetMode="External"/><Relationship Id="rId61" Type="http://schemas.openxmlformats.org/officeDocument/2006/relationships/hyperlink" Target="https://prozorro.gov.ua/tender/UA-2024-05-06-004454-a" TargetMode="External"/><Relationship Id="rId82" Type="http://schemas.openxmlformats.org/officeDocument/2006/relationships/hyperlink" Target="https://prozorro.gov.ua/tender/UA-2024-06-10-001783-a" TargetMode="External"/><Relationship Id="rId199" Type="http://schemas.openxmlformats.org/officeDocument/2006/relationships/hyperlink" Target="https://prozorro.gov.ua/tender/UA-2024-11-11-001520-a" TargetMode="External"/><Relationship Id="rId203" Type="http://schemas.openxmlformats.org/officeDocument/2006/relationships/hyperlink" Target="https://prozorro.gov.ua/tender/UA-2024-10-16-004371-a?lot_id=f65f838a30184a59856e786b96766d13" TargetMode="External"/><Relationship Id="rId19" Type="http://schemas.openxmlformats.org/officeDocument/2006/relationships/hyperlink" Target="https://prozorro.gov.ua/tender/UA-2024-02-09-004680-a" TargetMode="External"/><Relationship Id="rId224" Type="http://schemas.openxmlformats.org/officeDocument/2006/relationships/hyperlink" Target="https://prozorro.gov.ua/tender/UA-2024-11-12-009905-a?lot_id=5bf4527c9a2940b3909b824ff3580c8e" TargetMode="External"/><Relationship Id="rId245" Type="http://schemas.openxmlformats.org/officeDocument/2006/relationships/hyperlink" Target="https://prozorro.gov.ua/tender/UA-2024-12-19-011363-a" TargetMode="External"/><Relationship Id="rId30" Type="http://schemas.openxmlformats.org/officeDocument/2006/relationships/hyperlink" Target="https://prozorro.gov.ua/tender/UA-2024-02-28-003731-a" TargetMode="External"/><Relationship Id="rId105" Type="http://schemas.openxmlformats.org/officeDocument/2006/relationships/hyperlink" Target="https://prozorro.gov.ua/tender/UA-2024-06-27-009265-a" TargetMode="External"/><Relationship Id="rId126" Type="http://schemas.openxmlformats.org/officeDocument/2006/relationships/hyperlink" Target="https://prozorro.gov.ua/tender/UA-2024-07-15-009150-a?lot_id=cf25a5861b744e81b7c0a991ef01fd84" TargetMode="External"/><Relationship Id="rId147" Type="http://schemas.openxmlformats.org/officeDocument/2006/relationships/hyperlink" Target="https://prozorro.gov.ua/tender/UA-2024-07-31-003777-a" TargetMode="External"/><Relationship Id="rId168" Type="http://schemas.openxmlformats.org/officeDocument/2006/relationships/hyperlink" Target="https://prozorro.gov.ua/tender/UA-2024-08-07-011020-a?lot_id=20071ea21c354aff82535b611c487ab5" TargetMode="External"/><Relationship Id="rId51" Type="http://schemas.openxmlformats.org/officeDocument/2006/relationships/hyperlink" Target="https://prozorro.gov.ua/tender/UA-2024-05-10-009493-a" TargetMode="External"/><Relationship Id="rId72" Type="http://schemas.openxmlformats.org/officeDocument/2006/relationships/hyperlink" Target="https://prozorro.gov.ua/tender/UA-2024-05-30-006772-a" TargetMode="External"/><Relationship Id="rId93" Type="http://schemas.openxmlformats.org/officeDocument/2006/relationships/hyperlink" Target="https://prozorro.gov.ua/tender/UA-2024-05-09-004784-a?lot_id=0bf8219811224b919c2a2f71378612e6" TargetMode="External"/><Relationship Id="rId189" Type="http://schemas.openxmlformats.org/officeDocument/2006/relationships/hyperlink" Target="https://prozorro.gov.ua/tender/UA-2024-09-20-002519-a" TargetMode="External"/><Relationship Id="rId3" Type="http://schemas.openxmlformats.org/officeDocument/2006/relationships/hyperlink" Target="https://prozorro.gov.ua/tender/UA-2024-01-25-015785-a" TargetMode="External"/><Relationship Id="rId214" Type="http://schemas.openxmlformats.org/officeDocument/2006/relationships/hyperlink" Target="https://prozorro.gov.ua/tender/UA-2024-12-06-012214-a" TargetMode="External"/><Relationship Id="rId235" Type="http://schemas.openxmlformats.org/officeDocument/2006/relationships/hyperlink" Target="https://prozorro.gov.ua/tender/UA-2024-12-17-004269-a" TargetMode="External"/><Relationship Id="rId116" Type="http://schemas.openxmlformats.org/officeDocument/2006/relationships/hyperlink" Target="https://prozorro.gov.ua/tender/UA-2024-07-16-000293-a" TargetMode="External"/><Relationship Id="rId137" Type="http://schemas.openxmlformats.org/officeDocument/2006/relationships/hyperlink" Target="https://prozorro.gov.ua/tender/UA-2024-08-01-000828-a" TargetMode="External"/><Relationship Id="rId158" Type="http://schemas.openxmlformats.org/officeDocument/2006/relationships/hyperlink" Target="https://prozorro.gov.ua/tender/UA-2024-09-12-011008-a" TargetMode="External"/><Relationship Id="rId20" Type="http://schemas.openxmlformats.org/officeDocument/2006/relationships/hyperlink" Target="https://prozorro.gov.ua/tender/UA-2024-01-25-015785-a" TargetMode="External"/><Relationship Id="rId41" Type="http://schemas.openxmlformats.org/officeDocument/2006/relationships/hyperlink" Target="https://zakupivli.pro/gov/tenders/UA-2024-04-09-009257-a" TargetMode="External"/><Relationship Id="rId62" Type="http://schemas.openxmlformats.org/officeDocument/2006/relationships/hyperlink" Target="https://prozorro.gov.ua/tender/UA-2024-05-06-004454-a" TargetMode="External"/><Relationship Id="rId83" Type="http://schemas.openxmlformats.org/officeDocument/2006/relationships/hyperlink" Target="https://prozorro.gov.ua/tender/UA-2024-06-10-001783-a" TargetMode="External"/><Relationship Id="rId179" Type="http://schemas.openxmlformats.org/officeDocument/2006/relationships/hyperlink" Target="https://prozorro.gov.ua/tender/UA-2024-10-17-003234-a" TargetMode="External"/><Relationship Id="rId190" Type="http://schemas.openxmlformats.org/officeDocument/2006/relationships/hyperlink" Target="https://prozorro.gov.ua/tender/UA-2024-09-20-002519-a" TargetMode="External"/><Relationship Id="rId204" Type="http://schemas.openxmlformats.org/officeDocument/2006/relationships/hyperlink" Target="https://prozorro.gov.ua/tender/UA-2024-11-08-003387-a" TargetMode="External"/><Relationship Id="rId225" Type="http://schemas.openxmlformats.org/officeDocument/2006/relationships/hyperlink" Target="https://prozorro.gov.ua/tender/UA-2024-11-12-009905-a?lot_id=5bf4527c9a2940b3909b824ff3580c8e" TargetMode="External"/><Relationship Id="rId246" Type="http://schemas.openxmlformats.org/officeDocument/2006/relationships/hyperlink" Target="https://prozorro.gov.ua/tender/UA-2024-12-18-008349-a" TargetMode="External"/><Relationship Id="rId106" Type="http://schemas.openxmlformats.org/officeDocument/2006/relationships/hyperlink" Target="https://prozorro.gov.ua/tender/UA-2024-06-27-009126-a" TargetMode="External"/><Relationship Id="rId127" Type="http://schemas.openxmlformats.org/officeDocument/2006/relationships/hyperlink" Target="https://prozorro.gov.ua/tender/UA-2024-07-17-004471-a" TargetMode="External"/><Relationship Id="rId10" Type="http://schemas.openxmlformats.org/officeDocument/2006/relationships/hyperlink" Target="https://prozorro.gov.ua/tender/UA-2024-01-25-015785-a" TargetMode="External"/><Relationship Id="rId31" Type="http://schemas.openxmlformats.org/officeDocument/2006/relationships/hyperlink" Target="https://prozorro.gov.ua/tender/UA-2024-02-28-003731-a" TargetMode="External"/><Relationship Id="rId52" Type="http://schemas.openxmlformats.org/officeDocument/2006/relationships/hyperlink" Target="https://prozorro.gov.ua/tender/UA-2024-05-10-009493-a" TargetMode="External"/><Relationship Id="rId73" Type="http://schemas.openxmlformats.org/officeDocument/2006/relationships/hyperlink" Target="https://prozorro.gov.ua/tender/UA-2024-05-30-006772-a" TargetMode="External"/><Relationship Id="rId94" Type="http://schemas.openxmlformats.org/officeDocument/2006/relationships/hyperlink" Target="https://prozorro.gov.ua/tender/UA-2024-06-27-000522-a" TargetMode="External"/><Relationship Id="rId148" Type="http://schemas.openxmlformats.org/officeDocument/2006/relationships/hyperlink" Target="https://prozorro.gov.ua/tender/UA-2024-07-05-006021-a" TargetMode="External"/><Relationship Id="rId169" Type="http://schemas.openxmlformats.org/officeDocument/2006/relationships/hyperlink" Target="https://prozorro.gov.ua/tender/UA-2024-08-07-011020-a?lot_id=20071ea21c354aff82535b611c487ab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650E-F628-4346-A995-1C27D16ECDC1}">
  <sheetPr filterMode="1">
    <pageSetUpPr fitToPage="1"/>
  </sheetPr>
  <dimension ref="A1:IV295"/>
  <sheetViews>
    <sheetView tabSelected="1" topLeftCell="A16" zoomScale="59" zoomScaleNormal="59" zoomScaleSheetLayoutView="59" workbookViewId="0">
      <selection activeCell="S9" sqref="S9:S21"/>
    </sheetView>
  </sheetViews>
  <sheetFormatPr defaultColWidth="9.08984375" defaultRowHeight="15.5" x14ac:dyDescent="0.35"/>
  <cols>
    <col min="1" max="1" width="4.36328125" style="1" customWidth="1"/>
    <col min="2" max="2" width="15.36328125" style="1" customWidth="1"/>
    <col min="3" max="3" width="61.36328125" style="5" customWidth="1"/>
    <col min="4" max="4" width="37.36328125" style="1" customWidth="1"/>
    <col min="5" max="5" width="31.36328125" style="4" customWidth="1"/>
    <col min="6" max="6" width="15.36328125" style="3" customWidth="1"/>
    <col min="7" max="7" width="14.54296875" style="1" customWidth="1"/>
    <col min="8" max="8" width="11.36328125" style="1" customWidth="1"/>
    <col min="9" max="9" width="11.36328125" style="2" customWidth="1"/>
    <col min="10" max="11" width="11.36328125" style="1" customWidth="1"/>
    <col min="12" max="12" width="11.36328125" style="2" customWidth="1"/>
    <col min="13" max="13" width="18.36328125" style="1" customWidth="1"/>
    <col min="14" max="14" width="0.54296875" style="1" customWidth="1"/>
    <col min="15" max="15" width="36.54296875" style="1" hidden="1" customWidth="1"/>
    <col min="16" max="16" width="29" style="1" customWidth="1"/>
    <col min="17" max="17" width="16.6328125" style="1" customWidth="1"/>
    <col min="18" max="18" width="40.453125" style="2" customWidth="1"/>
    <col min="19" max="19" width="11.36328125" style="1" customWidth="1"/>
    <col min="20" max="20" width="11.36328125" style="2" customWidth="1"/>
    <col min="21" max="21" width="28.36328125" style="1" customWidth="1"/>
    <col min="22" max="22" width="0.453125" style="1" customWidth="1"/>
    <col min="23" max="23" width="22" style="1" hidden="1" customWidth="1"/>
    <col min="24" max="24" width="15.08984375" style="1" customWidth="1"/>
    <col min="25" max="26" width="16.6328125" style="1" customWidth="1"/>
    <col min="27" max="16384" width="9.08984375" style="1"/>
  </cols>
  <sheetData>
    <row r="1" spans="1:256" ht="15.75" customHeight="1" x14ac:dyDescent="0.3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52"/>
      <c r="R1" s="153"/>
      <c r="S1" s="152"/>
      <c r="T1" s="153"/>
      <c r="U1" s="152"/>
      <c r="V1" s="152"/>
      <c r="X1" s="171" t="s">
        <v>461</v>
      </c>
      <c r="Y1" s="171"/>
      <c r="Z1" s="171"/>
    </row>
    <row r="2" spans="1:256" x14ac:dyDescent="0.35">
      <c r="A2" s="152"/>
      <c r="B2" s="152"/>
      <c r="D2" s="152"/>
      <c r="E2" s="152"/>
      <c r="F2" s="152"/>
      <c r="G2" s="152"/>
      <c r="H2" s="152"/>
      <c r="I2" s="153"/>
      <c r="J2" s="152"/>
      <c r="K2" s="152"/>
      <c r="L2" s="153"/>
      <c r="M2" s="152"/>
      <c r="N2" s="152"/>
      <c r="P2" s="152"/>
      <c r="Q2" s="152"/>
      <c r="R2" s="153"/>
      <c r="S2" s="152"/>
      <c r="T2" s="153"/>
      <c r="U2" s="152"/>
      <c r="V2" s="152"/>
      <c r="X2" s="171"/>
      <c r="Y2" s="171"/>
      <c r="Z2" s="171"/>
    </row>
    <row r="3" spans="1:256" ht="14" x14ac:dyDescent="0.3">
      <c r="A3" s="172" t="s">
        <v>460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4"/>
      <c r="P3" s="173"/>
      <c r="Q3" s="173"/>
      <c r="R3" s="173"/>
      <c r="S3" s="173"/>
      <c r="T3" s="173"/>
      <c r="U3" s="173"/>
      <c r="V3" s="173"/>
      <c r="W3" s="174"/>
      <c r="X3" s="173"/>
      <c r="Y3" s="173"/>
      <c r="Z3" s="173"/>
    </row>
    <row r="4" spans="1:256" ht="24" customHeight="1" thickBot="1" x14ac:dyDescent="0.3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  <c r="P4" s="173"/>
      <c r="Q4" s="173"/>
      <c r="R4" s="173"/>
      <c r="S4" s="173"/>
      <c r="T4" s="173"/>
      <c r="U4" s="173"/>
      <c r="V4" s="173"/>
      <c r="W4" s="174"/>
      <c r="X4" s="173"/>
      <c r="Y4" s="173"/>
      <c r="Z4" s="173"/>
    </row>
    <row r="5" spans="1:256" ht="17.25" customHeight="1" x14ac:dyDescent="0.3">
      <c r="A5" s="175" t="s">
        <v>459</v>
      </c>
      <c r="B5" s="175" t="s">
        <v>458</v>
      </c>
      <c r="C5" s="175" t="s">
        <v>457</v>
      </c>
      <c r="D5" s="160" t="s">
        <v>456</v>
      </c>
      <c r="E5" s="178" t="s">
        <v>455</v>
      </c>
      <c r="F5" s="180" t="s">
        <v>454</v>
      </c>
      <c r="G5" s="162" t="s">
        <v>453</v>
      </c>
      <c r="H5" s="160" t="s">
        <v>452</v>
      </c>
      <c r="I5" s="161"/>
      <c r="J5" s="162"/>
      <c r="K5" s="161" t="s">
        <v>451</v>
      </c>
      <c r="L5" s="161"/>
      <c r="M5" s="162"/>
      <c r="N5" s="151"/>
      <c r="O5" s="151"/>
      <c r="P5" s="162" t="s">
        <v>450</v>
      </c>
      <c r="Q5" s="167" t="s">
        <v>449</v>
      </c>
      <c r="R5" s="167" t="s">
        <v>448</v>
      </c>
      <c r="S5" s="161" t="s">
        <v>447</v>
      </c>
      <c r="T5" s="161"/>
      <c r="U5" s="162"/>
      <c r="V5" s="151"/>
      <c r="W5" s="151"/>
      <c r="X5" s="167" t="s">
        <v>446</v>
      </c>
      <c r="Y5" s="167" t="s">
        <v>445</v>
      </c>
      <c r="Z5" s="167" t="s">
        <v>444</v>
      </c>
    </row>
    <row r="6" spans="1:256" s="19" customFormat="1" ht="65.25" customHeight="1" x14ac:dyDescent="0.3">
      <c r="A6" s="176"/>
      <c r="B6" s="176"/>
      <c r="C6" s="176"/>
      <c r="D6" s="177"/>
      <c r="E6" s="178"/>
      <c r="F6" s="180"/>
      <c r="G6" s="166"/>
      <c r="H6" s="163"/>
      <c r="I6" s="164"/>
      <c r="J6" s="165"/>
      <c r="K6" s="164"/>
      <c r="L6" s="164"/>
      <c r="M6" s="165"/>
      <c r="N6" s="147"/>
      <c r="O6" s="147"/>
      <c r="P6" s="166"/>
      <c r="Q6" s="168"/>
      <c r="R6" s="168"/>
      <c r="S6" s="164"/>
      <c r="T6" s="164"/>
      <c r="U6" s="165"/>
      <c r="V6" s="150"/>
      <c r="W6" s="150"/>
      <c r="X6" s="168"/>
      <c r="Y6" s="168"/>
      <c r="Z6" s="168"/>
    </row>
    <row r="7" spans="1:256" s="19" customFormat="1" ht="67.5" customHeight="1" thickBot="1" x14ac:dyDescent="0.35">
      <c r="A7" s="176"/>
      <c r="B7" s="176"/>
      <c r="C7" s="176"/>
      <c r="D7" s="177"/>
      <c r="E7" s="179"/>
      <c r="F7" s="181"/>
      <c r="G7" s="166"/>
      <c r="H7" s="149" t="s">
        <v>440</v>
      </c>
      <c r="I7" s="55" t="s">
        <v>442</v>
      </c>
      <c r="J7" s="144" t="s">
        <v>443</v>
      </c>
      <c r="K7" s="146" t="s">
        <v>440</v>
      </c>
      <c r="L7" s="55" t="s">
        <v>442</v>
      </c>
      <c r="M7" s="144" t="s">
        <v>441</v>
      </c>
      <c r="N7" s="144" t="s">
        <v>441</v>
      </c>
      <c r="O7" s="148" t="s">
        <v>441</v>
      </c>
      <c r="P7" s="166"/>
      <c r="Q7" s="169"/>
      <c r="R7" s="169"/>
      <c r="S7" s="146" t="s">
        <v>440</v>
      </c>
      <c r="T7" s="145" t="s">
        <v>439</v>
      </c>
      <c r="U7" s="144" t="s">
        <v>438</v>
      </c>
      <c r="V7" s="143"/>
      <c r="W7" s="142"/>
      <c r="X7" s="169"/>
      <c r="Y7" s="169"/>
      <c r="Z7" s="169"/>
    </row>
    <row r="8" spans="1:256" s="133" customFormat="1" ht="30.65" customHeight="1" thickBot="1" x14ac:dyDescent="0.35">
      <c r="A8" s="138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40">
        <v>13</v>
      </c>
      <c r="O8" s="141"/>
      <c r="P8" s="138">
        <v>14</v>
      </c>
      <c r="Q8" s="137">
        <v>15</v>
      </c>
      <c r="R8" s="137">
        <v>16</v>
      </c>
      <c r="S8" s="137">
        <v>17</v>
      </c>
      <c r="T8" s="137">
        <v>18</v>
      </c>
      <c r="U8" s="137">
        <v>19</v>
      </c>
      <c r="V8" s="140"/>
      <c r="W8" s="139"/>
      <c r="X8" s="138">
        <v>20</v>
      </c>
      <c r="Y8" s="137">
        <v>21</v>
      </c>
      <c r="Z8" s="136">
        <v>22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35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</row>
    <row r="9" spans="1:256" s="3" customFormat="1" ht="62.25" customHeight="1" x14ac:dyDescent="0.3">
      <c r="A9" s="27">
        <v>1</v>
      </c>
      <c r="B9" s="27" t="s">
        <v>22</v>
      </c>
      <c r="C9" s="70" t="s">
        <v>28</v>
      </c>
      <c r="D9" s="22" t="s">
        <v>27</v>
      </c>
      <c r="E9" s="26" t="s">
        <v>11</v>
      </c>
      <c r="F9" s="26" t="s">
        <v>20</v>
      </c>
      <c r="G9" s="99" t="s">
        <v>38</v>
      </c>
      <c r="H9" s="98">
        <f>J9/I9</f>
        <v>4.0733333333333333</v>
      </c>
      <c r="I9" s="27">
        <v>3</v>
      </c>
      <c r="J9" s="98">
        <v>12.22</v>
      </c>
      <c r="K9" s="98">
        <f>M9/L9</f>
        <v>4.0720000000000001</v>
      </c>
      <c r="L9" s="27">
        <v>3</v>
      </c>
      <c r="M9" s="154">
        <v>12.215999999999999</v>
      </c>
      <c r="N9" s="79"/>
      <c r="O9" s="122">
        <v>7198.2</v>
      </c>
      <c r="P9" s="22" t="s">
        <v>27</v>
      </c>
      <c r="Q9" s="97">
        <v>45658</v>
      </c>
      <c r="R9" s="158" t="s">
        <v>26</v>
      </c>
      <c r="S9" s="75">
        <f>U9/T9</f>
        <v>4.0720000000000001</v>
      </c>
      <c r="T9" s="27">
        <v>3</v>
      </c>
      <c r="U9" s="154">
        <v>12.215999999999999</v>
      </c>
      <c r="V9" s="82"/>
      <c r="W9" s="132">
        <v>7198.2</v>
      </c>
      <c r="X9" s="97">
        <v>45658</v>
      </c>
      <c r="Y9" s="27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17"/>
    </row>
    <row r="10" spans="1:256" s="3" customFormat="1" ht="62.25" customHeight="1" thickBot="1" x14ac:dyDescent="0.35">
      <c r="A10" s="27">
        <v>2</v>
      </c>
      <c r="B10" s="27" t="s">
        <v>22</v>
      </c>
      <c r="C10" s="27" t="s">
        <v>464</v>
      </c>
      <c r="D10" s="22" t="s">
        <v>462</v>
      </c>
      <c r="E10" s="26" t="s">
        <v>11</v>
      </c>
      <c r="F10" s="26" t="s">
        <v>20</v>
      </c>
      <c r="G10" s="42" t="s">
        <v>38</v>
      </c>
      <c r="H10" s="98">
        <f t="shared" ref="H10:H21" si="0">J10/I10</f>
        <v>6.8749999999999992E-2</v>
      </c>
      <c r="I10" s="42">
        <v>24</v>
      </c>
      <c r="J10" s="129">
        <v>1.65</v>
      </c>
      <c r="K10" s="98">
        <f t="shared" ref="K10:K21" si="1">M10/L10</f>
        <v>6.8749999999999992E-2</v>
      </c>
      <c r="L10" s="42">
        <v>24</v>
      </c>
      <c r="M10" s="129">
        <v>1.65</v>
      </c>
      <c r="N10" s="21"/>
      <c r="O10" s="131" t="s">
        <v>431</v>
      </c>
      <c r="P10" s="62" t="s">
        <v>462</v>
      </c>
      <c r="Q10" s="130">
        <v>45673</v>
      </c>
      <c r="R10" s="98" t="s">
        <v>463</v>
      </c>
      <c r="S10" s="75">
        <f t="shared" ref="S10:S21" si="2">U10/T10</f>
        <v>6.8749999999999992E-2</v>
      </c>
      <c r="T10" s="128">
        <v>24</v>
      </c>
      <c r="U10" s="129">
        <v>1.65</v>
      </c>
      <c r="V10" s="126"/>
      <c r="W10" s="125"/>
      <c r="X10" s="20">
        <v>45673</v>
      </c>
      <c r="Y10" s="27"/>
      <c r="Z10" s="27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17"/>
    </row>
    <row r="11" spans="1:256" s="3" customFormat="1" ht="93.65" customHeight="1" thickBot="1" x14ac:dyDescent="0.35">
      <c r="A11" s="27">
        <v>3</v>
      </c>
      <c r="B11" s="27" t="s">
        <v>13</v>
      </c>
      <c r="C11" s="70" t="s">
        <v>467</v>
      </c>
      <c r="D11" s="22" t="s">
        <v>465</v>
      </c>
      <c r="E11" s="26" t="s">
        <v>11</v>
      </c>
      <c r="F11" s="26" t="s">
        <v>10</v>
      </c>
      <c r="G11" s="99" t="s">
        <v>9</v>
      </c>
      <c r="H11" s="98">
        <f t="shared" si="0"/>
        <v>71.5</v>
      </c>
      <c r="I11" s="27">
        <v>1</v>
      </c>
      <c r="J11" s="98">
        <v>71.5</v>
      </c>
      <c r="K11" s="98">
        <f t="shared" si="1"/>
        <v>71.5</v>
      </c>
      <c r="L11" s="27">
        <v>1</v>
      </c>
      <c r="M11" s="154">
        <v>71.5</v>
      </c>
      <c r="N11" s="79"/>
      <c r="O11" s="122">
        <v>46478</v>
      </c>
      <c r="P11" s="22" t="s">
        <v>465</v>
      </c>
      <c r="Q11" s="97">
        <v>45671</v>
      </c>
      <c r="R11" s="158" t="s">
        <v>466</v>
      </c>
      <c r="S11" s="75">
        <f t="shared" si="2"/>
        <v>71.5</v>
      </c>
      <c r="T11" s="27">
        <v>1</v>
      </c>
      <c r="U11" s="154">
        <v>71.5</v>
      </c>
      <c r="V11" s="82"/>
      <c r="W11" s="121">
        <v>49005</v>
      </c>
      <c r="X11" s="97">
        <v>45671</v>
      </c>
      <c r="Y11" s="27"/>
      <c r="Z11" s="2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17"/>
    </row>
    <row r="12" spans="1:256" s="3" customFormat="1" ht="91.25" customHeight="1" thickBot="1" x14ac:dyDescent="0.35">
      <c r="A12" s="27">
        <v>4</v>
      </c>
      <c r="B12" s="27" t="s">
        <v>22</v>
      </c>
      <c r="C12" s="70" t="s">
        <v>470</v>
      </c>
      <c r="D12" s="22" t="s">
        <v>468</v>
      </c>
      <c r="E12" s="26" t="s">
        <v>11</v>
      </c>
      <c r="F12" s="26" t="s">
        <v>20</v>
      </c>
      <c r="G12" s="99" t="s">
        <v>38</v>
      </c>
      <c r="H12" s="98">
        <f t="shared" si="0"/>
        <v>1.2149999999999999E-2</v>
      </c>
      <c r="I12" s="27">
        <v>60</v>
      </c>
      <c r="J12" s="98">
        <v>0.72899999999999998</v>
      </c>
      <c r="K12" s="98">
        <f t="shared" si="1"/>
        <v>1.2149999999999999E-2</v>
      </c>
      <c r="L12" s="27">
        <v>60</v>
      </c>
      <c r="M12" s="154">
        <v>0.72899999999999998</v>
      </c>
      <c r="N12" s="79"/>
      <c r="O12" s="122">
        <v>4390</v>
      </c>
      <c r="P12" s="22" t="s">
        <v>468</v>
      </c>
      <c r="Q12" s="97">
        <v>45660</v>
      </c>
      <c r="R12" s="158" t="s">
        <v>469</v>
      </c>
      <c r="S12" s="75">
        <f t="shared" si="2"/>
        <v>1.2149999999999999E-2</v>
      </c>
      <c r="T12" s="27">
        <v>60</v>
      </c>
      <c r="U12" s="154">
        <v>0.72899999999999998</v>
      </c>
      <c r="V12" s="82"/>
      <c r="W12" s="121">
        <v>4390</v>
      </c>
      <c r="X12" s="130">
        <v>45660</v>
      </c>
      <c r="Y12" s="27"/>
      <c r="Z12" s="27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17"/>
    </row>
    <row r="13" spans="1:256" s="3" customFormat="1" ht="91.25" customHeight="1" thickBot="1" x14ac:dyDescent="0.35">
      <c r="A13" s="27">
        <v>5</v>
      </c>
      <c r="B13" s="27" t="s">
        <v>22</v>
      </c>
      <c r="C13" s="70" t="s">
        <v>472</v>
      </c>
      <c r="D13" s="22" t="s">
        <v>471</v>
      </c>
      <c r="E13" s="26" t="s">
        <v>11</v>
      </c>
      <c r="F13" s="26" t="s">
        <v>20</v>
      </c>
      <c r="G13" s="99" t="s">
        <v>38</v>
      </c>
      <c r="H13" s="98">
        <f t="shared" si="0"/>
        <v>0.29199999999999998</v>
      </c>
      <c r="I13" s="27">
        <v>5</v>
      </c>
      <c r="J13" s="98">
        <v>1.46</v>
      </c>
      <c r="K13" s="98">
        <f t="shared" si="1"/>
        <v>0.29199999999999998</v>
      </c>
      <c r="L13" s="27">
        <v>5</v>
      </c>
      <c r="M13" s="154">
        <v>1.46</v>
      </c>
      <c r="N13" s="79"/>
      <c r="O13" s="122">
        <v>4802.5</v>
      </c>
      <c r="P13" s="22" t="s">
        <v>471</v>
      </c>
      <c r="Q13" s="97">
        <v>45660</v>
      </c>
      <c r="R13" s="158" t="s">
        <v>473</v>
      </c>
      <c r="S13" s="75">
        <f t="shared" si="2"/>
        <v>0.29199999999999998</v>
      </c>
      <c r="T13" s="27">
        <v>5</v>
      </c>
      <c r="U13" s="154">
        <v>1.46</v>
      </c>
      <c r="V13" s="82"/>
      <c r="W13" s="121">
        <v>4802.5</v>
      </c>
      <c r="X13" s="130">
        <v>45660</v>
      </c>
      <c r="Y13" s="27"/>
      <c r="Z13" s="2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17"/>
    </row>
    <row r="14" spans="1:256" s="3" customFormat="1" ht="91.25" customHeight="1" thickBot="1" x14ac:dyDescent="0.35">
      <c r="A14" s="27">
        <v>6</v>
      </c>
      <c r="B14" s="27" t="s">
        <v>22</v>
      </c>
      <c r="C14" s="70" t="s">
        <v>475</v>
      </c>
      <c r="D14" s="22" t="s">
        <v>474</v>
      </c>
      <c r="E14" s="26" t="s">
        <v>11</v>
      </c>
      <c r="F14" s="26" t="s">
        <v>20</v>
      </c>
      <c r="G14" s="99" t="s">
        <v>38</v>
      </c>
      <c r="H14" s="98">
        <f t="shared" si="0"/>
        <v>4.1040000000000001</v>
      </c>
      <c r="I14" s="27">
        <v>1</v>
      </c>
      <c r="J14" s="98">
        <v>4.1040000000000001</v>
      </c>
      <c r="K14" s="98">
        <f t="shared" si="1"/>
        <v>4.1040000000000001</v>
      </c>
      <c r="L14" s="27">
        <v>1</v>
      </c>
      <c r="M14" s="154">
        <v>4.1040000000000001</v>
      </c>
      <c r="N14" s="79"/>
      <c r="O14" s="122">
        <v>1884.6</v>
      </c>
      <c r="P14" s="22" t="s">
        <v>474</v>
      </c>
      <c r="Q14" s="97">
        <v>45663</v>
      </c>
      <c r="R14" s="158" t="s">
        <v>476</v>
      </c>
      <c r="S14" s="75">
        <f t="shared" si="2"/>
        <v>4.1040000000000001</v>
      </c>
      <c r="T14" s="27">
        <v>1</v>
      </c>
      <c r="U14" s="154">
        <v>4.1040000000000001</v>
      </c>
      <c r="V14" s="82"/>
      <c r="W14" s="121">
        <v>1884.6</v>
      </c>
      <c r="X14" s="130">
        <v>45663</v>
      </c>
      <c r="Y14" s="27"/>
      <c r="Z14" s="2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17"/>
    </row>
    <row r="15" spans="1:256" s="3" customFormat="1" ht="91.25" customHeight="1" thickBot="1" x14ac:dyDescent="0.35">
      <c r="A15" s="27">
        <v>7</v>
      </c>
      <c r="B15" s="27" t="s">
        <v>22</v>
      </c>
      <c r="C15" s="70" t="s">
        <v>479</v>
      </c>
      <c r="D15" s="22" t="s">
        <v>477</v>
      </c>
      <c r="E15" s="26" t="s">
        <v>11</v>
      </c>
      <c r="F15" s="26" t="s">
        <v>20</v>
      </c>
      <c r="G15" s="99" t="s">
        <v>480</v>
      </c>
      <c r="H15" s="98">
        <f t="shared" si="0"/>
        <v>0.22149999999999997</v>
      </c>
      <c r="I15" s="27">
        <v>220</v>
      </c>
      <c r="J15" s="98">
        <v>48.73</v>
      </c>
      <c r="K15" s="98">
        <f t="shared" si="1"/>
        <v>0.22149999999999997</v>
      </c>
      <c r="L15" s="27">
        <v>220</v>
      </c>
      <c r="M15" s="154">
        <v>48.73</v>
      </c>
      <c r="N15" s="79"/>
      <c r="O15" s="122">
        <v>3793.5</v>
      </c>
      <c r="P15" s="22" t="s">
        <v>477</v>
      </c>
      <c r="Q15" s="97">
        <v>45666</v>
      </c>
      <c r="R15" s="158" t="s">
        <v>478</v>
      </c>
      <c r="S15" s="75">
        <f t="shared" si="2"/>
        <v>0.22149999999999997</v>
      </c>
      <c r="T15" s="27">
        <v>220</v>
      </c>
      <c r="U15" s="154">
        <v>48.73</v>
      </c>
      <c r="V15" s="82"/>
      <c r="W15" s="121">
        <v>3793.5</v>
      </c>
      <c r="X15" s="130">
        <v>45666</v>
      </c>
      <c r="Y15" s="27"/>
      <c r="Z15" s="2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17"/>
    </row>
    <row r="16" spans="1:256" s="3" customFormat="1" ht="91.25" customHeight="1" thickBot="1" x14ac:dyDescent="0.35">
      <c r="A16" s="27">
        <v>8</v>
      </c>
      <c r="B16" s="27" t="s">
        <v>22</v>
      </c>
      <c r="C16" s="70" t="s">
        <v>481</v>
      </c>
      <c r="D16" s="22" t="s">
        <v>483</v>
      </c>
      <c r="E16" s="26" t="s">
        <v>11</v>
      </c>
      <c r="F16" s="26" t="s">
        <v>20</v>
      </c>
      <c r="G16" s="99" t="s">
        <v>38</v>
      </c>
      <c r="H16" s="98">
        <f t="shared" si="0"/>
        <v>2.1269999999999998</v>
      </c>
      <c r="I16" s="27">
        <v>1</v>
      </c>
      <c r="J16" s="98">
        <v>2.1269999999999998</v>
      </c>
      <c r="K16" s="98">
        <f t="shared" si="1"/>
        <v>2.1269999999999998</v>
      </c>
      <c r="L16" s="27">
        <v>1</v>
      </c>
      <c r="M16" s="154">
        <v>2.1269999999999998</v>
      </c>
      <c r="N16" s="79"/>
      <c r="O16" s="122">
        <v>8460</v>
      </c>
      <c r="P16" s="22" t="s">
        <v>483</v>
      </c>
      <c r="Q16" s="97">
        <v>45666</v>
      </c>
      <c r="R16" s="158" t="s">
        <v>482</v>
      </c>
      <c r="S16" s="75">
        <f t="shared" si="2"/>
        <v>2.1269999999999998</v>
      </c>
      <c r="T16" s="27">
        <v>1</v>
      </c>
      <c r="U16" s="154">
        <v>2.1269999999999998</v>
      </c>
      <c r="V16" s="82"/>
      <c r="W16" s="121">
        <v>8460</v>
      </c>
      <c r="X16" s="130">
        <v>45666</v>
      </c>
      <c r="Y16" s="27"/>
      <c r="Z16" s="2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17"/>
    </row>
    <row r="17" spans="1:120" s="3" customFormat="1" ht="91.25" customHeight="1" thickBot="1" x14ac:dyDescent="0.35">
      <c r="A17" s="27">
        <v>9</v>
      </c>
      <c r="B17" s="27" t="s">
        <v>22</v>
      </c>
      <c r="C17" s="157" t="s">
        <v>485</v>
      </c>
      <c r="D17" s="22" t="s">
        <v>484</v>
      </c>
      <c r="E17" s="26" t="s">
        <v>11</v>
      </c>
      <c r="F17" s="26" t="s">
        <v>20</v>
      </c>
      <c r="G17" s="99" t="s">
        <v>34</v>
      </c>
      <c r="H17" s="98">
        <f t="shared" si="0"/>
        <v>4.5945945945945942E-2</v>
      </c>
      <c r="I17" s="27">
        <v>37</v>
      </c>
      <c r="J17" s="98">
        <v>1.7</v>
      </c>
      <c r="K17" s="98">
        <f t="shared" si="1"/>
        <v>4.5945945945945942E-2</v>
      </c>
      <c r="L17" s="27">
        <v>37</v>
      </c>
      <c r="M17" s="154">
        <v>1.7</v>
      </c>
      <c r="N17" s="79"/>
      <c r="O17" s="122">
        <v>27000</v>
      </c>
      <c r="P17" s="22" t="s">
        <v>484</v>
      </c>
      <c r="Q17" s="97">
        <v>45667</v>
      </c>
      <c r="R17" s="158" t="s">
        <v>486</v>
      </c>
      <c r="S17" s="75">
        <f t="shared" si="2"/>
        <v>4.5945945945945942E-2</v>
      </c>
      <c r="T17" s="27">
        <v>37</v>
      </c>
      <c r="U17" s="154">
        <v>1.7</v>
      </c>
      <c r="V17" s="82"/>
      <c r="W17" s="121">
        <v>27000</v>
      </c>
      <c r="X17" s="130">
        <v>45667</v>
      </c>
      <c r="Y17" s="27"/>
      <c r="Z17" s="2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17"/>
    </row>
    <row r="18" spans="1:120" s="3" customFormat="1" ht="89" customHeight="1" thickBot="1" x14ac:dyDescent="0.35">
      <c r="A18" s="27">
        <v>10</v>
      </c>
      <c r="B18" s="27" t="s">
        <v>22</v>
      </c>
      <c r="C18" s="70" t="s">
        <v>489</v>
      </c>
      <c r="D18" s="22" t="s">
        <v>487</v>
      </c>
      <c r="E18" s="26" t="s">
        <v>11</v>
      </c>
      <c r="F18" s="26" t="s">
        <v>20</v>
      </c>
      <c r="G18" s="99" t="s">
        <v>490</v>
      </c>
      <c r="H18" s="98">
        <f t="shared" si="0"/>
        <v>2.375</v>
      </c>
      <c r="I18" s="27">
        <v>1</v>
      </c>
      <c r="J18" s="98">
        <v>2.375</v>
      </c>
      <c r="K18" s="98">
        <f t="shared" si="1"/>
        <v>2.375</v>
      </c>
      <c r="L18" s="27">
        <v>1</v>
      </c>
      <c r="M18" s="154">
        <v>2.375</v>
      </c>
      <c r="N18" s="79"/>
      <c r="O18" s="122">
        <v>1000</v>
      </c>
      <c r="P18" s="22" t="s">
        <v>487</v>
      </c>
      <c r="Q18" s="97">
        <v>45674</v>
      </c>
      <c r="R18" s="158" t="s">
        <v>488</v>
      </c>
      <c r="S18" s="75">
        <f t="shared" si="2"/>
        <v>2.375</v>
      </c>
      <c r="T18" s="27">
        <v>1</v>
      </c>
      <c r="U18" s="154">
        <v>2.375</v>
      </c>
      <c r="V18" s="82"/>
      <c r="W18" s="121">
        <v>1000</v>
      </c>
      <c r="X18" s="130">
        <v>45674</v>
      </c>
      <c r="Y18" s="27"/>
      <c r="Z18" s="2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17"/>
    </row>
    <row r="19" spans="1:120" s="3" customFormat="1" ht="66" customHeight="1" x14ac:dyDescent="0.3">
      <c r="A19" s="27">
        <v>11</v>
      </c>
      <c r="B19" s="27" t="s">
        <v>22</v>
      </c>
      <c r="C19" s="157" t="s">
        <v>493</v>
      </c>
      <c r="D19" s="22" t="s">
        <v>491</v>
      </c>
      <c r="E19" s="26" t="s">
        <v>11</v>
      </c>
      <c r="F19" s="26" t="s">
        <v>20</v>
      </c>
      <c r="G19" s="99" t="s">
        <v>490</v>
      </c>
      <c r="H19" s="98">
        <f t="shared" si="0"/>
        <v>2.8849999999999998</v>
      </c>
      <c r="I19" s="27">
        <v>1</v>
      </c>
      <c r="J19" s="98">
        <v>2.8849999999999998</v>
      </c>
      <c r="K19" s="98">
        <f t="shared" si="1"/>
        <v>2.8849999999999998</v>
      </c>
      <c r="L19" s="27">
        <v>1</v>
      </c>
      <c r="M19" s="154">
        <v>2.8849999999999998</v>
      </c>
      <c r="N19" s="79"/>
      <c r="O19" s="122">
        <v>2873</v>
      </c>
      <c r="P19" s="22" t="s">
        <v>491</v>
      </c>
      <c r="Q19" s="97">
        <v>45674</v>
      </c>
      <c r="R19" s="158" t="s">
        <v>492</v>
      </c>
      <c r="S19" s="75">
        <f t="shared" si="2"/>
        <v>2.8849999999999998</v>
      </c>
      <c r="T19" s="27">
        <v>1</v>
      </c>
      <c r="U19" s="154">
        <v>2.8849999999999998</v>
      </c>
      <c r="V19" s="82"/>
      <c r="W19" s="121">
        <v>2873</v>
      </c>
      <c r="X19" s="130">
        <v>45674</v>
      </c>
      <c r="Y19" s="27"/>
      <c r="Z19" s="2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17"/>
    </row>
    <row r="20" spans="1:120" ht="72" customHeight="1" x14ac:dyDescent="0.3">
      <c r="A20" s="3">
        <v>12</v>
      </c>
      <c r="B20" s="28" t="s">
        <v>13</v>
      </c>
      <c r="C20" s="27" t="s">
        <v>405</v>
      </c>
      <c r="D20" s="22" t="s">
        <v>494</v>
      </c>
      <c r="E20" s="26" t="s">
        <v>11</v>
      </c>
      <c r="F20" s="25" t="s">
        <v>10</v>
      </c>
      <c r="G20" s="25" t="s">
        <v>9</v>
      </c>
      <c r="H20" s="98">
        <f t="shared" si="0"/>
        <v>1</v>
      </c>
      <c r="I20" s="21">
        <v>1</v>
      </c>
      <c r="J20" s="24">
        <v>1</v>
      </c>
      <c r="K20" s="98">
        <f t="shared" si="1"/>
        <v>1</v>
      </c>
      <c r="L20" s="21">
        <v>1</v>
      </c>
      <c r="M20" s="23">
        <v>1</v>
      </c>
      <c r="N20" s="21"/>
      <c r="P20" s="22" t="s">
        <v>494</v>
      </c>
      <c r="Q20" s="97">
        <v>45674</v>
      </c>
      <c r="R20" s="21" t="s">
        <v>495</v>
      </c>
      <c r="S20" s="75">
        <f t="shared" si="2"/>
        <v>1</v>
      </c>
      <c r="T20" s="21">
        <v>1</v>
      </c>
      <c r="U20" s="24">
        <v>1</v>
      </c>
      <c r="V20" s="21"/>
      <c r="X20" s="130">
        <v>45674</v>
      </c>
      <c r="Y20" s="3"/>
      <c r="Z20" s="3"/>
    </row>
    <row r="21" spans="1:120" ht="44.25" customHeight="1" x14ac:dyDescent="0.3">
      <c r="A21" s="3">
        <v>13</v>
      </c>
      <c r="B21" s="28" t="s">
        <v>13</v>
      </c>
      <c r="C21" s="27" t="s">
        <v>496</v>
      </c>
      <c r="D21" s="22" t="s">
        <v>497</v>
      </c>
      <c r="E21" s="26" t="s">
        <v>11</v>
      </c>
      <c r="F21" s="25" t="s">
        <v>10</v>
      </c>
      <c r="G21" s="25" t="s">
        <v>9</v>
      </c>
      <c r="H21" s="98">
        <f t="shared" si="0"/>
        <v>2.419</v>
      </c>
      <c r="I21" s="21">
        <v>1</v>
      </c>
      <c r="J21" s="24">
        <v>2.419</v>
      </c>
      <c r="K21" s="98">
        <f t="shared" si="1"/>
        <v>2.419</v>
      </c>
      <c r="L21" s="23">
        <v>1</v>
      </c>
      <c r="M21" s="23">
        <v>2.419</v>
      </c>
      <c r="N21" s="21"/>
      <c r="P21" s="22" t="s">
        <v>497</v>
      </c>
      <c r="Q21" s="20">
        <v>45677</v>
      </c>
      <c r="R21" s="21" t="s">
        <v>498</v>
      </c>
      <c r="S21" s="75">
        <f t="shared" si="2"/>
        <v>2.419</v>
      </c>
      <c r="T21" s="21">
        <v>1</v>
      </c>
      <c r="U21" s="21">
        <v>2.419</v>
      </c>
      <c r="V21" s="21"/>
      <c r="X21" s="20">
        <v>45677</v>
      </c>
      <c r="Y21" s="3"/>
      <c r="Z21" s="3"/>
    </row>
    <row r="22" spans="1:120" x14ac:dyDescent="0.35">
      <c r="D22" s="6"/>
      <c r="E22" s="10" t="s">
        <v>6</v>
      </c>
      <c r="F22" s="10"/>
      <c r="G22" s="10"/>
      <c r="H22" s="10"/>
      <c r="I22" s="10"/>
      <c r="J22" s="11"/>
      <c r="K22" s="11"/>
    </row>
    <row r="23" spans="1:120" x14ac:dyDescent="0.35">
      <c r="D23" s="159" t="s">
        <v>5</v>
      </c>
      <c r="E23" s="159"/>
      <c r="F23" s="10" t="s">
        <v>4</v>
      </c>
      <c r="G23" s="10"/>
      <c r="H23" s="10"/>
      <c r="I23" s="10"/>
      <c r="J23" s="11"/>
      <c r="K23" s="11"/>
    </row>
    <row r="24" spans="1:120" x14ac:dyDescent="0.35">
      <c r="D24" s="6"/>
      <c r="E24" s="10"/>
      <c r="F24" s="10"/>
      <c r="G24" s="10"/>
      <c r="H24" s="10"/>
      <c r="I24" s="10" t="s">
        <v>3</v>
      </c>
      <c r="J24" s="11"/>
      <c r="K24" s="11"/>
    </row>
    <row r="25" spans="1:120" x14ac:dyDescent="0.35">
      <c r="D25" s="6"/>
      <c r="E25" s="10"/>
      <c r="F25" s="10"/>
      <c r="G25" s="10"/>
      <c r="H25" s="10"/>
      <c r="I25" s="10"/>
      <c r="J25" s="11"/>
      <c r="K25" s="11"/>
    </row>
    <row r="26" spans="1:120" x14ac:dyDescent="0.35">
      <c r="D26" s="6"/>
      <c r="E26" s="10" t="s">
        <v>2</v>
      </c>
      <c r="F26" s="10"/>
      <c r="G26" s="10"/>
      <c r="H26" s="10"/>
      <c r="I26" s="10"/>
      <c r="J26" s="11"/>
      <c r="K26" s="11"/>
    </row>
    <row r="27" spans="1:120" x14ac:dyDescent="0.35">
      <c r="D27" s="6"/>
      <c r="E27" s="10"/>
      <c r="F27" s="10"/>
      <c r="G27" s="10"/>
      <c r="H27" s="10"/>
      <c r="I27" s="10"/>
      <c r="J27" s="11"/>
      <c r="K27" s="11"/>
    </row>
    <row r="28" spans="1:120" x14ac:dyDescent="0.35">
      <c r="D28" s="6"/>
      <c r="E28" s="10" t="s">
        <v>1</v>
      </c>
      <c r="F28" s="10"/>
      <c r="G28" s="10"/>
      <c r="H28" s="10"/>
      <c r="I28" s="10"/>
    </row>
    <row r="29" spans="1:120" x14ac:dyDescent="0.35">
      <c r="D29" s="6"/>
      <c r="E29" s="10" t="s">
        <v>0</v>
      </c>
      <c r="F29" s="10"/>
      <c r="G29" s="10"/>
      <c r="H29" s="10"/>
      <c r="I29" s="10"/>
    </row>
    <row r="30" spans="1:120" x14ac:dyDescent="0.35">
      <c r="D30" s="6"/>
      <c r="E30" s="1"/>
      <c r="F30" s="1"/>
      <c r="G30" s="9"/>
    </row>
    <row r="31" spans="1:120" x14ac:dyDescent="0.35">
      <c r="D31" s="6"/>
      <c r="E31" s="1"/>
      <c r="F31" s="1"/>
      <c r="G31" s="9"/>
    </row>
    <row r="32" spans="1:120" ht="17.5" x14ac:dyDescent="0.35">
      <c r="D32" s="6"/>
      <c r="E32" s="1"/>
      <c r="F32" s="1"/>
      <c r="G32" s="9"/>
      <c r="I32" s="8"/>
      <c r="J32" s="7"/>
      <c r="K32" s="7"/>
    </row>
    <row r="33" spans="4:6" x14ac:dyDescent="0.35">
      <c r="D33" s="6"/>
      <c r="E33" s="1"/>
      <c r="F33" s="1"/>
    </row>
    <row r="34" spans="4:6" x14ac:dyDescent="0.35">
      <c r="D34" s="6"/>
      <c r="E34" s="1"/>
      <c r="F34" s="1"/>
    </row>
    <row r="35" spans="4:6" x14ac:dyDescent="0.35">
      <c r="D35" s="6"/>
      <c r="E35" s="1"/>
      <c r="F35" s="1"/>
    </row>
    <row r="36" spans="4:6" x14ac:dyDescent="0.35">
      <c r="D36" s="6"/>
      <c r="E36" s="1"/>
      <c r="F36" s="1"/>
    </row>
    <row r="37" spans="4:6" x14ac:dyDescent="0.35">
      <c r="D37" s="6"/>
      <c r="E37" s="1"/>
      <c r="F37" s="1"/>
    </row>
    <row r="38" spans="4:6" x14ac:dyDescent="0.35">
      <c r="D38" s="6"/>
      <c r="E38" s="1"/>
      <c r="F38" s="1"/>
    </row>
    <row r="39" spans="4:6" x14ac:dyDescent="0.35">
      <c r="D39" s="6"/>
      <c r="E39" s="1"/>
      <c r="F39" s="1"/>
    </row>
    <row r="40" spans="4:6" x14ac:dyDescent="0.35">
      <c r="D40" s="6"/>
      <c r="E40" s="1"/>
      <c r="F40" s="1"/>
    </row>
    <row r="41" spans="4:6" x14ac:dyDescent="0.35">
      <c r="D41" s="6"/>
      <c r="E41" s="1"/>
      <c r="F41" s="1"/>
    </row>
    <row r="42" spans="4:6" x14ac:dyDescent="0.35">
      <c r="E42" s="1"/>
      <c r="F42" s="1"/>
    </row>
    <row r="43" spans="4:6" x14ac:dyDescent="0.35">
      <c r="E43" s="1"/>
      <c r="F43" s="1"/>
    </row>
    <row r="44" spans="4:6" x14ac:dyDescent="0.35">
      <c r="E44" s="1"/>
      <c r="F44" s="1"/>
    </row>
    <row r="45" spans="4:6" x14ac:dyDescent="0.35">
      <c r="E45" s="1"/>
      <c r="F45" s="1"/>
    </row>
    <row r="46" spans="4:6" x14ac:dyDescent="0.35">
      <c r="E46" s="1"/>
      <c r="F46" s="1"/>
    </row>
    <row r="47" spans="4:6" x14ac:dyDescent="0.35">
      <c r="E47" s="1"/>
      <c r="F47" s="1"/>
    </row>
    <row r="48" spans="4:6" x14ac:dyDescent="0.35">
      <c r="E48" s="1"/>
      <c r="F48" s="1"/>
    </row>
    <row r="49" spans="5:6" x14ac:dyDescent="0.35">
      <c r="E49" s="1"/>
      <c r="F49" s="1"/>
    </row>
    <row r="50" spans="5:6" x14ac:dyDescent="0.35">
      <c r="E50" s="1"/>
      <c r="F50" s="1"/>
    </row>
    <row r="51" spans="5:6" x14ac:dyDescent="0.35">
      <c r="E51" s="1"/>
      <c r="F51" s="1"/>
    </row>
    <row r="52" spans="5:6" x14ac:dyDescent="0.35">
      <c r="E52" s="1"/>
      <c r="F52" s="1"/>
    </row>
    <row r="53" spans="5:6" x14ac:dyDescent="0.35">
      <c r="E53" s="1"/>
      <c r="F53" s="1"/>
    </row>
    <row r="54" spans="5:6" x14ac:dyDescent="0.35">
      <c r="E54" s="1"/>
      <c r="F54" s="1"/>
    </row>
    <row r="55" spans="5:6" x14ac:dyDescent="0.35">
      <c r="E55" s="1"/>
      <c r="F55" s="1"/>
    </row>
    <row r="56" spans="5:6" x14ac:dyDescent="0.35">
      <c r="E56" s="1"/>
      <c r="F56" s="1"/>
    </row>
    <row r="57" spans="5:6" x14ac:dyDescent="0.35">
      <c r="E57" s="1"/>
      <c r="F57" s="1"/>
    </row>
    <row r="58" spans="5:6" x14ac:dyDescent="0.35">
      <c r="E58" s="1"/>
      <c r="F58" s="1"/>
    </row>
    <row r="59" spans="5:6" x14ac:dyDescent="0.35">
      <c r="E59" s="1"/>
      <c r="F59" s="1"/>
    </row>
    <row r="60" spans="5:6" x14ac:dyDescent="0.35">
      <c r="E60" s="1"/>
      <c r="F60" s="1"/>
    </row>
    <row r="61" spans="5:6" x14ac:dyDescent="0.35">
      <c r="E61" s="1"/>
      <c r="F61" s="1"/>
    </row>
    <row r="62" spans="5:6" x14ac:dyDescent="0.35">
      <c r="E62" s="1"/>
      <c r="F62" s="1"/>
    </row>
    <row r="63" spans="5:6" x14ac:dyDescent="0.35">
      <c r="E63" s="1"/>
      <c r="F63" s="1"/>
    </row>
    <row r="64" spans="5:6" x14ac:dyDescent="0.35">
      <c r="E64" s="1"/>
      <c r="F64" s="1"/>
    </row>
    <row r="65" spans="5:6" x14ac:dyDescent="0.35">
      <c r="E65" s="1"/>
      <c r="F65" s="1"/>
    </row>
    <row r="66" spans="5:6" x14ac:dyDescent="0.35">
      <c r="E66" s="1"/>
      <c r="F66" s="1"/>
    </row>
    <row r="67" spans="5:6" x14ac:dyDescent="0.35">
      <c r="E67" s="1"/>
      <c r="F67" s="1"/>
    </row>
    <row r="68" spans="5:6" x14ac:dyDescent="0.35">
      <c r="E68" s="1"/>
      <c r="F68" s="1"/>
    </row>
    <row r="69" spans="5:6" x14ac:dyDescent="0.35">
      <c r="E69" s="1"/>
      <c r="F69" s="1"/>
    </row>
    <row r="70" spans="5:6" x14ac:dyDescent="0.35">
      <c r="E70" s="1"/>
      <c r="F70" s="1"/>
    </row>
    <row r="71" spans="5:6" x14ac:dyDescent="0.35">
      <c r="E71" s="1"/>
      <c r="F71" s="1"/>
    </row>
    <row r="72" spans="5:6" x14ac:dyDescent="0.35">
      <c r="E72" s="1"/>
      <c r="F72" s="1"/>
    </row>
    <row r="73" spans="5:6" x14ac:dyDescent="0.35">
      <c r="E73" s="1"/>
      <c r="F73" s="1"/>
    </row>
    <row r="74" spans="5:6" x14ac:dyDescent="0.35">
      <c r="E74" s="1"/>
      <c r="F74" s="1"/>
    </row>
    <row r="75" spans="5:6" x14ac:dyDescent="0.35">
      <c r="E75" s="1"/>
      <c r="F75" s="1"/>
    </row>
    <row r="76" spans="5:6" x14ac:dyDescent="0.35">
      <c r="E76" s="1"/>
      <c r="F76" s="1"/>
    </row>
    <row r="77" spans="5:6" x14ac:dyDescent="0.35">
      <c r="E77" s="1"/>
      <c r="F77" s="1"/>
    </row>
    <row r="78" spans="5:6" x14ac:dyDescent="0.35">
      <c r="E78" s="1"/>
      <c r="F78" s="1"/>
    </row>
    <row r="79" spans="5:6" x14ac:dyDescent="0.35">
      <c r="E79" s="1"/>
      <c r="F79" s="1"/>
    </row>
    <row r="80" spans="5:6" x14ac:dyDescent="0.35">
      <c r="E80" s="1"/>
      <c r="F80" s="1"/>
    </row>
    <row r="81" spans="5:6" x14ac:dyDescent="0.35">
      <c r="E81" s="1"/>
      <c r="F81" s="1"/>
    </row>
    <row r="82" spans="5:6" x14ac:dyDescent="0.35">
      <c r="E82" s="1"/>
      <c r="F82" s="1"/>
    </row>
    <row r="83" spans="5:6" x14ac:dyDescent="0.35">
      <c r="E83" s="1"/>
      <c r="F83" s="1"/>
    </row>
    <row r="84" spans="5:6" x14ac:dyDescent="0.35">
      <c r="E84" s="1"/>
      <c r="F84" s="1"/>
    </row>
    <row r="85" spans="5:6" x14ac:dyDescent="0.35">
      <c r="E85" s="1"/>
      <c r="F85" s="1"/>
    </row>
    <row r="86" spans="5:6" x14ac:dyDescent="0.35">
      <c r="E86" s="1"/>
      <c r="F86" s="1"/>
    </row>
    <row r="87" spans="5:6" x14ac:dyDescent="0.35">
      <c r="E87" s="1"/>
      <c r="F87" s="1"/>
    </row>
    <row r="88" spans="5:6" x14ac:dyDescent="0.35">
      <c r="E88" s="1"/>
      <c r="F88" s="1"/>
    </row>
    <row r="89" spans="5:6" x14ac:dyDescent="0.35">
      <c r="E89" s="1"/>
      <c r="F89" s="1"/>
    </row>
    <row r="90" spans="5:6" x14ac:dyDescent="0.35">
      <c r="E90" s="1"/>
      <c r="F90" s="1"/>
    </row>
    <row r="91" spans="5:6" x14ac:dyDescent="0.35">
      <c r="E91" s="1"/>
      <c r="F91" s="1"/>
    </row>
    <row r="92" spans="5:6" x14ac:dyDescent="0.35">
      <c r="E92" s="1"/>
      <c r="F92" s="1"/>
    </row>
    <row r="93" spans="5:6" x14ac:dyDescent="0.35">
      <c r="E93" s="1"/>
      <c r="F93" s="1"/>
    </row>
    <row r="94" spans="5:6" x14ac:dyDescent="0.35">
      <c r="E94" s="1"/>
      <c r="F94" s="1"/>
    </row>
    <row r="95" spans="5:6" x14ac:dyDescent="0.35">
      <c r="E95" s="1"/>
      <c r="F95" s="1"/>
    </row>
    <row r="96" spans="5:6" x14ac:dyDescent="0.35">
      <c r="E96" s="1"/>
      <c r="F96" s="1"/>
    </row>
    <row r="97" spans="5:6" x14ac:dyDescent="0.35">
      <c r="E97" s="1"/>
      <c r="F97" s="1"/>
    </row>
    <row r="98" spans="5:6" x14ac:dyDescent="0.35">
      <c r="E98" s="1"/>
      <c r="F98" s="1"/>
    </row>
    <row r="99" spans="5:6" x14ac:dyDescent="0.35">
      <c r="E99" s="1"/>
      <c r="F99" s="1"/>
    </row>
    <row r="100" spans="5:6" x14ac:dyDescent="0.35">
      <c r="E100" s="1"/>
      <c r="F100" s="1"/>
    </row>
    <row r="101" spans="5:6" x14ac:dyDescent="0.35">
      <c r="E101" s="1"/>
      <c r="F101" s="1"/>
    </row>
    <row r="102" spans="5:6" x14ac:dyDescent="0.35">
      <c r="E102" s="1"/>
      <c r="F102" s="1"/>
    </row>
    <row r="103" spans="5:6" x14ac:dyDescent="0.35">
      <c r="E103" s="1"/>
      <c r="F103" s="1"/>
    </row>
    <row r="104" spans="5:6" x14ac:dyDescent="0.35">
      <c r="E104" s="1"/>
      <c r="F104" s="1"/>
    </row>
    <row r="105" spans="5:6" x14ac:dyDescent="0.35">
      <c r="E105" s="1"/>
      <c r="F105" s="1"/>
    </row>
    <row r="106" spans="5:6" x14ac:dyDescent="0.35">
      <c r="E106" s="1"/>
      <c r="F106" s="1"/>
    </row>
    <row r="107" spans="5:6" x14ac:dyDescent="0.35">
      <c r="E107" s="1"/>
      <c r="F107" s="1"/>
    </row>
    <row r="108" spans="5:6" x14ac:dyDescent="0.35">
      <c r="E108" s="1"/>
      <c r="F108" s="1"/>
    </row>
    <row r="109" spans="5:6" x14ac:dyDescent="0.35">
      <c r="E109" s="1"/>
      <c r="F109" s="1"/>
    </row>
    <row r="110" spans="5:6" x14ac:dyDescent="0.35">
      <c r="E110" s="1"/>
      <c r="F110" s="1"/>
    </row>
    <row r="111" spans="5:6" x14ac:dyDescent="0.35">
      <c r="E111" s="1"/>
      <c r="F111" s="1"/>
    </row>
    <row r="112" spans="5:6" x14ac:dyDescent="0.35">
      <c r="E112" s="1"/>
      <c r="F112" s="1"/>
    </row>
    <row r="113" spans="5:6" x14ac:dyDescent="0.35">
      <c r="E113" s="1"/>
      <c r="F113" s="1"/>
    </row>
    <row r="114" spans="5:6" x14ac:dyDescent="0.35">
      <c r="E114" s="1"/>
      <c r="F114" s="1"/>
    </row>
    <row r="115" spans="5:6" x14ac:dyDescent="0.35">
      <c r="E115" s="1"/>
      <c r="F115" s="1"/>
    </row>
    <row r="116" spans="5:6" x14ac:dyDescent="0.35">
      <c r="E116" s="1"/>
      <c r="F116" s="1"/>
    </row>
    <row r="117" spans="5:6" x14ac:dyDescent="0.35">
      <c r="E117" s="1"/>
      <c r="F117" s="1"/>
    </row>
    <row r="118" spans="5:6" x14ac:dyDescent="0.35">
      <c r="E118" s="1"/>
      <c r="F118" s="1"/>
    </row>
    <row r="119" spans="5:6" x14ac:dyDescent="0.35">
      <c r="E119" s="1"/>
      <c r="F119" s="1"/>
    </row>
    <row r="120" spans="5:6" x14ac:dyDescent="0.35">
      <c r="E120" s="1"/>
      <c r="F120" s="1"/>
    </row>
    <row r="121" spans="5:6" x14ac:dyDescent="0.35">
      <c r="E121" s="1"/>
      <c r="F121" s="1"/>
    </row>
    <row r="122" spans="5:6" x14ac:dyDescent="0.35">
      <c r="E122" s="1"/>
      <c r="F122" s="1"/>
    </row>
    <row r="123" spans="5:6" x14ac:dyDescent="0.35">
      <c r="E123" s="1"/>
      <c r="F123" s="1"/>
    </row>
    <row r="124" spans="5:6" x14ac:dyDescent="0.35">
      <c r="E124" s="1"/>
      <c r="F124" s="1"/>
    </row>
    <row r="125" spans="5:6" x14ac:dyDescent="0.35">
      <c r="E125" s="1"/>
      <c r="F125" s="1"/>
    </row>
    <row r="126" spans="5:6" x14ac:dyDescent="0.35">
      <c r="E126" s="1"/>
      <c r="F126" s="1"/>
    </row>
    <row r="127" spans="5:6" x14ac:dyDescent="0.35">
      <c r="E127" s="1"/>
      <c r="F127" s="1"/>
    </row>
    <row r="128" spans="5:6" x14ac:dyDescent="0.35">
      <c r="E128" s="1"/>
      <c r="F128" s="1"/>
    </row>
    <row r="129" spans="5:6" x14ac:dyDescent="0.35">
      <c r="E129" s="1"/>
      <c r="F129" s="1"/>
    </row>
    <row r="130" spans="5:6" x14ac:dyDescent="0.35">
      <c r="E130" s="1"/>
      <c r="F130" s="1"/>
    </row>
    <row r="131" spans="5:6" x14ac:dyDescent="0.35">
      <c r="E131" s="1"/>
      <c r="F131" s="1"/>
    </row>
    <row r="132" spans="5:6" x14ac:dyDescent="0.35">
      <c r="E132" s="1"/>
      <c r="F132" s="1"/>
    </row>
    <row r="133" spans="5:6" x14ac:dyDescent="0.35">
      <c r="E133" s="1"/>
      <c r="F133" s="1"/>
    </row>
    <row r="134" spans="5:6" x14ac:dyDescent="0.35">
      <c r="E134" s="1"/>
      <c r="F134" s="1"/>
    </row>
    <row r="135" spans="5:6" x14ac:dyDescent="0.35">
      <c r="E135" s="1"/>
      <c r="F135" s="1"/>
    </row>
    <row r="136" spans="5:6" x14ac:dyDescent="0.35">
      <c r="E136" s="1"/>
      <c r="F136" s="1"/>
    </row>
    <row r="137" spans="5:6" x14ac:dyDescent="0.35">
      <c r="E137" s="1"/>
      <c r="F137" s="1"/>
    </row>
    <row r="138" spans="5:6" x14ac:dyDescent="0.35">
      <c r="E138" s="1"/>
      <c r="F138" s="1"/>
    </row>
    <row r="139" spans="5:6" x14ac:dyDescent="0.35">
      <c r="E139" s="1"/>
      <c r="F139" s="1"/>
    </row>
    <row r="140" spans="5:6" x14ac:dyDescent="0.35">
      <c r="E140" s="1"/>
      <c r="F140" s="1"/>
    </row>
    <row r="141" spans="5:6" x14ac:dyDescent="0.35">
      <c r="E141" s="1"/>
      <c r="F141" s="1"/>
    </row>
    <row r="142" spans="5:6" x14ac:dyDescent="0.35">
      <c r="E142" s="1"/>
      <c r="F142" s="1"/>
    </row>
    <row r="143" spans="5:6" x14ac:dyDescent="0.35">
      <c r="E143" s="1"/>
      <c r="F143" s="1"/>
    </row>
    <row r="144" spans="5:6" x14ac:dyDescent="0.35">
      <c r="E144" s="1"/>
      <c r="F144" s="1"/>
    </row>
    <row r="145" spans="5:6" x14ac:dyDescent="0.35">
      <c r="E145" s="1"/>
      <c r="F145" s="1"/>
    </row>
    <row r="146" spans="5:6" x14ac:dyDescent="0.35">
      <c r="E146" s="1"/>
      <c r="F146" s="1"/>
    </row>
    <row r="147" spans="5:6" x14ac:dyDescent="0.35">
      <c r="E147" s="1"/>
      <c r="F147" s="1"/>
    </row>
    <row r="148" spans="5:6" x14ac:dyDescent="0.35">
      <c r="E148" s="1"/>
      <c r="F148" s="1"/>
    </row>
    <row r="149" spans="5:6" x14ac:dyDescent="0.35">
      <c r="E149" s="1"/>
      <c r="F149" s="1"/>
    </row>
    <row r="150" spans="5:6" x14ac:dyDescent="0.35">
      <c r="E150" s="1"/>
      <c r="F150" s="1"/>
    </row>
    <row r="151" spans="5:6" x14ac:dyDescent="0.35">
      <c r="E151" s="1"/>
      <c r="F151" s="1"/>
    </row>
    <row r="152" spans="5:6" x14ac:dyDescent="0.35">
      <c r="E152" s="1"/>
      <c r="F152" s="1"/>
    </row>
    <row r="153" spans="5:6" x14ac:dyDescent="0.35">
      <c r="E153" s="1"/>
      <c r="F153" s="1"/>
    </row>
    <row r="154" spans="5:6" x14ac:dyDescent="0.35">
      <c r="E154" s="1"/>
      <c r="F154" s="1"/>
    </row>
    <row r="155" spans="5:6" x14ac:dyDescent="0.35">
      <c r="E155" s="1"/>
      <c r="F155" s="1"/>
    </row>
    <row r="156" spans="5:6" x14ac:dyDescent="0.35">
      <c r="E156" s="1"/>
      <c r="F156" s="1"/>
    </row>
    <row r="157" spans="5:6" x14ac:dyDescent="0.35">
      <c r="E157" s="1"/>
      <c r="F157" s="1"/>
    </row>
    <row r="158" spans="5:6" x14ac:dyDescent="0.35">
      <c r="E158" s="1"/>
      <c r="F158" s="1"/>
    </row>
    <row r="159" spans="5:6" x14ac:dyDescent="0.35">
      <c r="E159" s="1"/>
      <c r="F159" s="1"/>
    </row>
    <row r="160" spans="5:6" x14ac:dyDescent="0.35">
      <c r="E160" s="1"/>
      <c r="F160" s="1"/>
    </row>
    <row r="161" spans="5:6" x14ac:dyDescent="0.35">
      <c r="E161" s="1"/>
      <c r="F161" s="1"/>
    </row>
    <row r="162" spans="5:6" x14ac:dyDescent="0.35">
      <c r="E162" s="1"/>
      <c r="F162" s="1"/>
    </row>
    <row r="163" spans="5:6" x14ac:dyDescent="0.35">
      <c r="E163" s="1"/>
      <c r="F163" s="1"/>
    </row>
    <row r="164" spans="5:6" x14ac:dyDescent="0.35">
      <c r="E164" s="1"/>
      <c r="F164" s="1"/>
    </row>
    <row r="165" spans="5:6" x14ac:dyDescent="0.35">
      <c r="E165" s="1"/>
      <c r="F165" s="1"/>
    </row>
    <row r="166" spans="5:6" x14ac:dyDescent="0.35">
      <c r="E166" s="1"/>
      <c r="F166" s="1"/>
    </row>
    <row r="167" spans="5:6" x14ac:dyDescent="0.35">
      <c r="E167" s="1"/>
      <c r="F167" s="1"/>
    </row>
    <row r="168" spans="5:6" x14ac:dyDescent="0.35">
      <c r="E168" s="1"/>
      <c r="F168" s="1"/>
    </row>
    <row r="169" spans="5:6" x14ac:dyDescent="0.35">
      <c r="E169" s="1"/>
      <c r="F169" s="1"/>
    </row>
    <row r="170" spans="5:6" x14ac:dyDescent="0.35">
      <c r="E170" s="1"/>
      <c r="F170" s="1"/>
    </row>
    <row r="171" spans="5:6" x14ac:dyDescent="0.35">
      <c r="E171" s="1"/>
      <c r="F171" s="1"/>
    </row>
    <row r="172" spans="5:6" x14ac:dyDescent="0.35">
      <c r="E172" s="1"/>
      <c r="F172" s="1"/>
    </row>
    <row r="173" spans="5:6" x14ac:dyDescent="0.35">
      <c r="E173" s="1"/>
      <c r="F173" s="1"/>
    </row>
    <row r="174" spans="5:6" x14ac:dyDescent="0.35">
      <c r="E174" s="1"/>
      <c r="F174" s="1"/>
    </row>
    <row r="175" spans="5:6" x14ac:dyDescent="0.35">
      <c r="E175" s="1"/>
      <c r="F175" s="1"/>
    </row>
    <row r="176" spans="5:6" x14ac:dyDescent="0.35">
      <c r="E176" s="1"/>
      <c r="F176" s="1"/>
    </row>
    <row r="177" spans="5:6" x14ac:dyDescent="0.35">
      <c r="E177" s="1"/>
      <c r="F177" s="1"/>
    </row>
    <row r="178" spans="5:6" x14ac:dyDescent="0.35">
      <c r="E178" s="1"/>
      <c r="F178" s="1"/>
    </row>
    <row r="179" spans="5:6" x14ac:dyDescent="0.35">
      <c r="E179" s="1"/>
      <c r="F179" s="1"/>
    </row>
    <row r="180" spans="5:6" x14ac:dyDescent="0.35">
      <c r="E180" s="1"/>
      <c r="F180" s="1"/>
    </row>
    <row r="181" spans="5:6" x14ac:dyDescent="0.35">
      <c r="E181" s="1"/>
      <c r="F181" s="1"/>
    </row>
    <row r="182" spans="5:6" x14ac:dyDescent="0.35">
      <c r="E182" s="1"/>
      <c r="F182" s="1"/>
    </row>
    <row r="183" spans="5:6" x14ac:dyDescent="0.35">
      <c r="E183" s="1"/>
      <c r="F183" s="1"/>
    </row>
    <row r="184" spans="5:6" x14ac:dyDescent="0.35">
      <c r="E184" s="1"/>
      <c r="F184" s="1"/>
    </row>
    <row r="185" spans="5:6" x14ac:dyDescent="0.35">
      <c r="E185" s="1"/>
      <c r="F185" s="1"/>
    </row>
    <row r="186" spans="5:6" x14ac:dyDescent="0.35">
      <c r="E186" s="1"/>
      <c r="F186" s="1"/>
    </row>
    <row r="187" spans="5:6" x14ac:dyDescent="0.35">
      <c r="E187" s="1"/>
      <c r="F187" s="1"/>
    </row>
    <row r="188" spans="5:6" x14ac:dyDescent="0.35">
      <c r="E188" s="1"/>
      <c r="F188" s="1"/>
    </row>
    <row r="189" spans="5:6" x14ac:dyDescent="0.35">
      <c r="E189" s="1"/>
      <c r="F189" s="1"/>
    </row>
    <row r="190" spans="5:6" x14ac:dyDescent="0.35">
      <c r="E190" s="1"/>
      <c r="F190" s="1"/>
    </row>
    <row r="191" spans="5:6" x14ac:dyDescent="0.35">
      <c r="E191" s="1"/>
      <c r="F191" s="1"/>
    </row>
    <row r="192" spans="5:6" x14ac:dyDescent="0.35">
      <c r="E192" s="1"/>
      <c r="F192" s="1"/>
    </row>
    <row r="193" spans="5:6" x14ac:dyDescent="0.35">
      <c r="E193" s="1"/>
      <c r="F193" s="1"/>
    </row>
    <row r="194" spans="5:6" x14ac:dyDescent="0.35">
      <c r="E194" s="1"/>
      <c r="F194" s="1"/>
    </row>
    <row r="195" spans="5:6" x14ac:dyDescent="0.35">
      <c r="E195" s="1"/>
      <c r="F195" s="1"/>
    </row>
    <row r="196" spans="5:6" x14ac:dyDescent="0.35">
      <c r="E196" s="1"/>
      <c r="F196" s="1"/>
    </row>
    <row r="197" spans="5:6" x14ac:dyDescent="0.35">
      <c r="E197" s="1"/>
      <c r="F197" s="1"/>
    </row>
    <row r="198" spans="5:6" x14ac:dyDescent="0.35">
      <c r="E198" s="1"/>
      <c r="F198" s="1"/>
    </row>
    <row r="199" spans="5:6" x14ac:dyDescent="0.35">
      <c r="E199" s="1"/>
      <c r="F199" s="1"/>
    </row>
    <row r="200" spans="5:6" x14ac:dyDescent="0.35">
      <c r="E200" s="1"/>
      <c r="F200" s="1"/>
    </row>
    <row r="201" spans="5:6" x14ac:dyDescent="0.35">
      <c r="E201" s="1"/>
      <c r="F201" s="1"/>
    </row>
    <row r="202" spans="5:6" x14ac:dyDescent="0.35">
      <c r="E202" s="1"/>
      <c r="F202" s="1"/>
    </row>
    <row r="203" spans="5:6" x14ac:dyDescent="0.35">
      <c r="E203" s="1"/>
      <c r="F203" s="1"/>
    </row>
    <row r="204" spans="5:6" x14ac:dyDescent="0.35">
      <c r="E204" s="1"/>
      <c r="F204" s="1"/>
    </row>
    <row r="205" spans="5:6" x14ac:dyDescent="0.35">
      <c r="E205" s="1"/>
      <c r="F205" s="1"/>
    </row>
    <row r="206" spans="5:6" x14ac:dyDescent="0.35">
      <c r="E206" s="1"/>
      <c r="F206" s="1"/>
    </row>
    <row r="207" spans="5:6" x14ac:dyDescent="0.35">
      <c r="E207" s="1"/>
      <c r="F207" s="1"/>
    </row>
    <row r="208" spans="5:6" x14ac:dyDescent="0.35">
      <c r="E208" s="1"/>
      <c r="F208" s="1"/>
    </row>
    <row r="209" spans="5:6" x14ac:dyDescent="0.35">
      <c r="E209" s="1"/>
      <c r="F209" s="1"/>
    </row>
    <row r="210" spans="5:6" x14ac:dyDescent="0.35">
      <c r="E210" s="1"/>
      <c r="F210" s="1"/>
    </row>
    <row r="211" spans="5:6" x14ac:dyDescent="0.35">
      <c r="E211" s="1"/>
      <c r="F211" s="1"/>
    </row>
    <row r="212" spans="5:6" x14ac:dyDescent="0.35">
      <c r="E212" s="1"/>
      <c r="F212" s="1"/>
    </row>
    <row r="213" spans="5:6" x14ac:dyDescent="0.35">
      <c r="E213" s="1"/>
      <c r="F213" s="1"/>
    </row>
    <row r="214" spans="5:6" x14ac:dyDescent="0.35">
      <c r="E214" s="1"/>
      <c r="F214" s="1"/>
    </row>
    <row r="215" spans="5:6" x14ac:dyDescent="0.35">
      <c r="E215" s="1"/>
      <c r="F215" s="1"/>
    </row>
    <row r="216" spans="5:6" x14ac:dyDescent="0.35">
      <c r="E216" s="1"/>
      <c r="F216" s="1"/>
    </row>
    <row r="217" spans="5:6" x14ac:dyDescent="0.35">
      <c r="E217" s="1"/>
      <c r="F217" s="1"/>
    </row>
    <row r="218" spans="5:6" x14ac:dyDescent="0.35">
      <c r="E218" s="1"/>
      <c r="F218" s="1"/>
    </row>
    <row r="219" spans="5:6" x14ac:dyDescent="0.35">
      <c r="E219" s="1"/>
      <c r="F219" s="1"/>
    </row>
    <row r="220" spans="5:6" x14ac:dyDescent="0.35">
      <c r="E220" s="1"/>
      <c r="F220" s="1"/>
    </row>
    <row r="221" spans="5:6" x14ac:dyDescent="0.35">
      <c r="E221" s="1"/>
      <c r="F221" s="1"/>
    </row>
    <row r="222" spans="5:6" x14ac:dyDescent="0.35">
      <c r="E222" s="1"/>
      <c r="F222" s="1"/>
    </row>
    <row r="223" spans="5:6" x14ac:dyDescent="0.35">
      <c r="E223" s="1"/>
      <c r="F223" s="1"/>
    </row>
    <row r="224" spans="5:6" x14ac:dyDescent="0.35">
      <c r="E224" s="1"/>
      <c r="F224" s="1"/>
    </row>
    <row r="225" spans="5:6" x14ac:dyDescent="0.35">
      <c r="E225" s="1"/>
      <c r="F225" s="1"/>
    </row>
    <row r="226" spans="5:6" x14ac:dyDescent="0.35">
      <c r="E226" s="1"/>
      <c r="F226" s="1"/>
    </row>
    <row r="227" spans="5:6" x14ac:dyDescent="0.35">
      <c r="E227" s="1"/>
      <c r="F227" s="1"/>
    </row>
    <row r="228" spans="5:6" x14ac:dyDescent="0.35">
      <c r="E228" s="1"/>
      <c r="F228" s="1"/>
    </row>
    <row r="229" spans="5:6" x14ac:dyDescent="0.35">
      <c r="E229" s="1"/>
      <c r="F229" s="1"/>
    </row>
    <row r="230" spans="5:6" x14ac:dyDescent="0.35">
      <c r="E230" s="1"/>
      <c r="F230" s="1"/>
    </row>
    <row r="231" spans="5:6" x14ac:dyDescent="0.35">
      <c r="E231" s="1"/>
      <c r="F231" s="1"/>
    </row>
    <row r="232" spans="5:6" x14ac:dyDescent="0.35">
      <c r="E232" s="1"/>
      <c r="F232" s="1"/>
    </row>
    <row r="233" spans="5:6" x14ac:dyDescent="0.35">
      <c r="E233" s="1"/>
      <c r="F233" s="1"/>
    </row>
    <row r="234" spans="5:6" x14ac:dyDescent="0.35">
      <c r="E234" s="1"/>
      <c r="F234" s="1"/>
    </row>
    <row r="235" spans="5:6" x14ac:dyDescent="0.35">
      <c r="E235" s="1"/>
      <c r="F235" s="1"/>
    </row>
    <row r="236" spans="5:6" x14ac:dyDescent="0.35">
      <c r="E236" s="1"/>
      <c r="F236" s="1"/>
    </row>
    <row r="237" spans="5:6" x14ac:dyDescent="0.35">
      <c r="E237" s="1"/>
      <c r="F237" s="1"/>
    </row>
    <row r="238" spans="5:6" x14ac:dyDescent="0.35">
      <c r="E238" s="1"/>
      <c r="F238" s="1"/>
    </row>
    <row r="239" spans="5:6" x14ac:dyDescent="0.35">
      <c r="E239" s="1"/>
      <c r="F239" s="1"/>
    </row>
    <row r="240" spans="5:6" x14ac:dyDescent="0.35">
      <c r="E240" s="1"/>
      <c r="F240" s="1"/>
    </row>
    <row r="241" spans="5:6" x14ac:dyDescent="0.35">
      <c r="E241" s="1"/>
      <c r="F241" s="1"/>
    </row>
    <row r="242" spans="5:6" x14ac:dyDescent="0.35">
      <c r="E242" s="1"/>
      <c r="F242" s="1"/>
    </row>
    <row r="243" spans="5:6" x14ac:dyDescent="0.35">
      <c r="E243" s="1"/>
      <c r="F243" s="1"/>
    </row>
    <row r="244" spans="5:6" x14ac:dyDescent="0.35">
      <c r="E244" s="1"/>
      <c r="F244" s="1"/>
    </row>
    <row r="245" spans="5:6" x14ac:dyDescent="0.35">
      <c r="E245" s="1"/>
      <c r="F245" s="1"/>
    </row>
    <row r="246" spans="5:6" x14ac:dyDescent="0.35">
      <c r="E246" s="1"/>
      <c r="F246" s="1"/>
    </row>
    <row r="247" spans="5:6" x14ac:dyDescent="0.35">
      <c r="E247" s="1"/>
      <c r="F247" s="1"/>
    </row>
    <row r="248" spans="5:6" x14ac:dyDescent="0.35">
      <c r="E248" s="1"/>
      <c r="F248" s="1"/>
    </row>
    <row r="249" spans="5:6" x14ac:dyDescent="0.35">
      <c r="E249" s="1"/>
      <c r="F249" s="1"/>
    </row>
    <row r="250" spans="5:6" x14ac:dyDescent="0.35">
      <c r="E250" s="1"/>
      <c r="F250" s="1"/>
    </row>
    <row r="251" spans="5:6" x14ac:dyDescent="0.35">
      <c r="E251" s="1"/>
      <c r="F251" s="1"/>
    </row>
    <row r="252" spans="5:6" x14ac:dyDescent="0.35">
      <c r="E252" s="1"/>
      <c r="F252" s="1"/>
    </row>
    <row r="253" spans="5:6" x14ac:dyDescent="0.35">
      <c r="E253" s="1"/>
      <c r="F253" s="1"/>
    </row>
    <row r="254" spans="5:6" x14ac:dyDescent="0.35">
      <c r="E254" s="1"/>
      <c r="F254" s="1"/>
    </row>
    <row r="255" spans="5:6" x14ac:dyDescent="0.35">
      <c r="E255" s="1"/>
      <c r="F255" s="1"/>
    </row>
    <row r="256" spans="5:6" x14ac:dyDescent="0.35">
      <c r="E256" s="1"/>
      <c r="F256" s="1"/>
    </row>
    <row r="257" spans="5:6" x14ac:dyDescent="0.35">
      <c r="E257" s="1"/>
      <c r="F257" s="1"/>
    </row>
    <row r="258" spans="5:6" x14ac:dyDescent="0.35">
      <c r="E258" s="1"/>
      <c r="F258" s="1"/>
    </row>
    <row r="259" spans="5:6" x14ac:dyDescent="0.35">
      <c r="E259" s="1"/>
      <c r="F259" s="1"/>
    </row>
    <row r="260" spans="5:6" x14ac:dyDescent="0.35">
      <c r="E260" s="1"/>
      <c r="F260" s="1"/>
    </row>
    <row r="261" spans="5:6" x14ac:dyDescent="0.35">
      <c r="E261" s="1"/>
      <c r="F261" s="1"/>
    </row>
    <row r="262" spans="5:6" x14ac:dyDescent="0.35">
      <c r="E262" s="1"/>
      <c r="F262" s="1"/>
    </row>
    <row r="263" spans="5:6" x14ac:dyDescent="0.35">
      <c r="E263" s="1"/>
      <c r="F263" s="1"/>
    </row>
    <row r="264" spans="5:6" x14ac:dyDescent="0.35">
      <c r="E264" s="1"/>
      <c r="F264" s="1"/>
    </row>
    <row r="265" spans="5:6" x14ac:dyDescent="0.35">
      <c r="E265" s="1"/>
      <c r="F265" s="1"/>
    </row>
    <row r="266" spans="5:6" x14ac:dyDescent="0.35">
      <c r="E266" s="1"/>
      <c r="F266" s="1"/>
    </row>
    <row r="267" spans="5:6" x14ac:dyDescent="0.35">
      <c r="E267" s="1"/>
      <c r="F267" s="1"/>
    </row>
    <row r="268" spans="5:6" x14ac:dyDescent="0.35">
      <c r="E268" s="1"/>
      <c r="F268" s="1"/>
    </row>
    <row r="269" spans="5:6" x14ac:dyDescent="0.35">
      <c r="E269" s="1"/>
      <c r="F269" s="1"/>
    </row>
    <row r="270" spans="5:6" x14ac:dyDescent="0.35">
      <c r="E270" s="1"/>
      <c r="F270" s="1"/>
    </row>
    <row r="271" spans="5:6" x14ac:dyDescent="0.35">
      <c r="E271" s="1"/>
      <c r="F271" s="1"/>
    </row>
    <row r="272" spans="5:6" x14ac:dyDescent="0.35">
      <c r="E272" s="1"/>
      <c r="F272" s="1"/>
    </row>
    <row r="273" spans="5:6" x14ac:dyDescent="0.35">
      <c r="E273" s="1"/>
      <c r="F273" s="1"/>
    </row>
    <row r="274" spans="5:6" x14ac:dyDescent="0.35">
      <c r="E274" s="1"/>
      <c r="F274" s="1"/>
    </row>
    <row r="275" spans="5:6" x14ac:dyDescent="0.35">
      <c r="E275" s="1"/>
      <c r="F275" s="1"/>
    </row>
    <row r="276" spans="5:6" x14ac:dyDescent="0.35">
      <c r="E276" s="1"/>
      <c r="F276" s="1"/>
    </row>
    <row r="277" spans="5:6" x14ac:dyDescent="0.35">
      <c r="E277" s="1"/>
      <c r="F277" s="1"/>
    </row>
    <row r="278" spans="5:6" x14ac:dyDescent="0.35">
      <c r="E278" s="1"/>
      <c r="F278" s="1"/>
    </row>
    <row r="279" spans="5:6" x14ac:dyDescent="0.35">
      <c r="E279" s="1"/>
      <c r="F279" s="1"/>
    </row>
    <row r="280" spans="5:6" x14ac:dyDescent="0.35">
      <c r="E280" s="1"/>
      <c r="F280" s="1"/>
    </row>
    <row r="281" spans="5:6" x14ac:dyDescent="0.35">
      <c r="E281" s="1"/>
      <c r="F281" s="1"/>
    </row>
    <row r="282" spans="5:6" x14ac:dyDescent="0.35">
      <c r="E282" s="1"/>
      <c r="F282" s="1"/>
    </row>
    <row r="283" spans="5:6" x14ac:dyDescent="0.35">
      <c r="E283" s="1"/>
      <c r="F283" s="1"/>
    </row>
    <row r="284" spans="5:6" x14ac:dyDescent="0.35">
      <c r="E284" s="1"/>
      <c r="F284" s="1"/>
    </row>
    <row r="285" spans="5:6" x14ac:dyDescent="0.35">
      <c r="E285" s="1"/>
      <c r="F285" s="1"/>
    </row>
    <row r="286" spans="5:6" x14ac:dyDescent="0.35">
      <c r="E286" s="1"/>
      <c r="F286" s="1"/>
    </row>
    <row r="287" spans="5:6" x14ac:dyDescent="0.35">
      <c r="E287" s="1"/>
      <c r="F287" s="1"/>
    </row>
    <row r="288" spans="5:6" x14ac:dyDescent="0.35">
      <c r="E288" s="1"/>
      <c r="F288" s="1"/>
    </row>
    <row r="289" spans="5:6" x14ac:dyDescent="0.35">
      <c r="E289" s="1"/>
      <c r="F289" s="1"/>
    </row>
    <row r="290" spans="5:6" x14ac:dyDescent="0.35">
      <c r="E290" s="1"/>
      <c r="F290" s="1"/>
    </row>
    <row r="291" spans="5:6" x14ac:dyDescent="0.35">
      <c r="E291" s="1"/>
      <c r="F291" s="1"/>
    </row>
    <row r="292" spans="5:6" x14ac:dyDescent="0.35">
      <c r="E292" s="1"/>
      <c r="F292" s="1"/>
    </row>
    <row r="293" spans="5:6" x14ac:dyDescent="0.35">
      <c r="E293" s="1"/>
      <c r="F293" s="1"/>
    </row>
    <row r="294" spans="5:6" x14ac:dyDescent="0.35">
      <c r="E294" s="1"/>
      <c r="F294" s="1"/>
    </row>
    <row r="295" spans="5:6" x14ac:dyDescent="0.35">
      <c r="E295" s="1"/>
      <c r="F295" s="1"/>
    </row>
  </sheetData>
  <autoFilter ref="A1:Z19" xr:uid="{13144B7C-43BC-47FA-8E3D-150D6C633E82}">
    <filterColumn colId="0" showButton="0"/>
    <filterColumn colId="1" showButton="0"/>
    <filterColumn colId="2" showButton="0">
      <iconFilter iconSet="3Arrows"/>
    </filterColumn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23" showButton="0"/>
    <filterColumn colId="24" showButton="0"/>
  </autoFilter>
  <mergeCells count="20">
    <mergeCell ref="A1:P1"/>
    <mergeCell ref="X1:Z2"/>
    <mergeCell ref="A3:Z4"/>
    <mergeCell ref="A5:A7"/>
    <mergeCell ref="B5:B7"/>
    <mergeCell ref="C5:C7"/>
    <mergeCell ref="D5:D7"/>
    <mergeCell ref="E5:E7"/>
    <mergeCell ref="F5:F7"/>
    <mergeCell ref="G5:G7"/>
    <mergeCell ref="X5:X7"/>
    <mergeCell ref="Y5:Y7"/>
    <mergeCell ref="Z5:Z7"/>
    <mergeCell ref="R5:R7"/>
    <mergeCell ref="S5:U6"/>
    <mergeCell ref="D23:E23"/>
    <mergeCell ref="H5:J6"/>
    <mergeCell ref="K5:M6"/>
    <mergeCell ref="P5:P7"/>
    <mergeCell ref="Q5:Q7"/>
  </mergeCells>
  <hyperlinks>
    <hyperlink ref="O10" r:id="rId1" xr:uid="{E576620F-3C6F-471A-B443-9B0396A0B168}"/>
    <hyperlink ref="D9" r:id="rId2" xr:uid="{2AF3DA28-028E-4B51-AE96-6ADF5BC17C16}"/>
    <hyperlink ref="P9" r:id="rId3" xr:uid="{F7BBF2F5-309E-44F1-8BEC-E0B626651D5C}"/>
    <hyperlink ref="D10" r:id="rId4" location="lots" xr:uid="{C2D83E0B-3224-457B-B528-ABEA564A397B}"/>
    <hyperlink ref="D11" r:id="rId5" location="lots" xr:uid="{2900AA29-E696-425D-B2F4-16E8D2367D43}"/>
    <hyperlink ref="P11" r:id="rId6" location="lots" xr:uid="{07E11C29-7ABB-4FEE-B8D6-D17DD36C4BA2}"/>
    <hyperlink ref="D12" r:id="rId7" xr:uid="{3FEFD9C0-99B3-4105-B4C7-F28FBC5E8BAA}"/>
    <hyperlink ref="P12" r:id="rId8" xr:uid="{92D851F8-9281-4CCB-8CD4-C41CF4F0A00E}"/>
    <hyperlink ref="D13" r:id="rId9" xr:uid="{4861F76D-8449-4872-A9AC-D3C22A033A50}"/>
    <hyperlink ref="P13" r:id="rId10" xr:uid="{AE317A05-F7A4-4887-A977-A7BF31150901}"/>
    <hyperlink ref="P14" r:id="rId11" xr:uid="{F0A22FD4-B82B-4F42-8E26-6E51F9C02D49}"/>
    <hyperlink ref="D15" r:id="rId12" xr:uid="{7A0A5389-A324-49F1-9B1B-AFFF4CD9B55C}"/>
    <hyperlink ref="P16" r:id="rId13" xr:uid="{E23EBA5D-EA83-42C3-8636-DE7A7E0F8951}"/>
    <hyperlink ref="D16" r:id="rId14" xr:uid="{DE9B238F-A540-4A55-9259-C253D92672B3}"/>
    <hyperlink ref="D17" r:id="rId15" xr:uid="{E4FD7E51-55AE-4ECA-8D63-DB8A17DFBDB2}"/>
    <hyperlink ref="P17" r:id="rId16" xr:uid="{0679C205-905E-4234-BEFE-49DCF89CDB02}"/>
    <hyperlink ref="D18" r:id="rId17" xr:uid="{D7030D62-1327-41EB-B2E3-A2759AE07BEA}"/>
    <hyperlink ref="P18" r:id="rId18" xr:uid="{C80293C9-01B1-4C6D-99FD-5F835D164556}"/>
    <hyperlink ref="D19" r:id="rId19" xr:uid="{A836E6FF-7FF4-4DD8-A3B7-0D420BA06ABA}"/>
    <hyperlink ref="P19" r:id="rId20" xr:uid="{625C408B-DE18-4564-A477-BAE598DB5934}"/>
    <hyperlink ref="D20" r:id="rId21" xr:uid="{293574DC-0514-49A9-B580-044F153ADF7C}"/>
    <hyperlink ref="P20" r:id="rId22" xr:uid="{13F0E764-F563-4EC3-AFD8-3D2ADE596468}"/>
    <hyperlink ref="D21" r:id="rId23" xr:uid="{175264F1-6236-4D76-A44F-82327F543809}"/>
    <hyperlink ref="P21" r:id="rId24" xr:uid="{786122E8-D2B9-44A3-9BB6-B46645C269AA}"/>
  </hyperlinks>
  <pageMargins left="5.2249999999999998E-2" right="0.19685039370078741" top="0.70866141732283472" bottom="0.35433070866141736" header="0.23622047244094491" footer="0.27559055118110237"/>
  <pageSetup paperSize="9" scale="15" orientation="landscape" r:id="rId2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1FC8-E54C-4520-A3FC-E2FCE0EC47CF}">
  <sheetPr filterMode="1">
    <pageSetUpPr fitToPage="1"/>
  </sheetPr>
  <dimension ref="A1:IV439"/>
  <sheetViews>
    <sheetView topLeftCell="L136" zoomScale="66" zoomScaleNormal="66" zoomScaleSheetLayoutView="59" workbookViewId="0">
      <selection activeCell="S9" sqref="S9:S139"/>
    </sheetView>
  </sheetViews>
  <sheetFormatPr defaultColWidth="9.08984375" defaultRowHeight="15.5" x14ac:dyDescent="0.35"/>
  <cols>
    <col min="1" max="1" width="4.36328125" style="1" customWidth="1"/>
    <col min="2" max="2" width="15.36328125" style="1" customWidth="1"/>
    <col min="3" max="3" width="61.36328125" style="5" customWidth="1"/>
    <col min="4" max="4" width="37.36328125" style="1" customWidth="1"/>
    <col min="5" max="5" width="31.36328125" style="4" customWidth="1"/>
    <col min="6" max="6" width="15.36328125" style="3" customWidth="1"/>
    <col min="7" max="7" width="9.6328125" style="1" customWidth="1"/>
    <col min="8" max="8" width="14.26953125" style="1" bestFit="1" customWidth="1"/>
    <col min="9" max="9" width="11.36328125" style="2" customWidth="1"/>
    <col min="10" max="11" width="11.36328125" style="1" customWidth="1"/>
    <col min="12" max="12" width="11.36328125" style="2" customWidth="1"/>
    <col min="13" max="13" width="18.36328125" style="1" customWidth="1"/>
    <col min="14" max="14" width="0.54296875" style="1" customWidth="1"/>
    <col min="15" max="15" width="36.54296875" style="1" hidden="1" customWidth="1"/>
    <col min="16" max="16" width="29" style="1" customWidth="1"/>
    <col min="17" max="17" width="16.6328125" style="1" customWidth="1"/>
    <col min="18" max="18" width="40.453125" style="2" customWidth="1"/>
    <col min="19" max="19" width="11.36328125" style="1" customWidth="1"/>
    <col min="20" max="20" width="11.36328125" style="2" customWidth="1"/>
    <col min="21" max="21" width="28.36328125" style="1" customWidth="1"/>
    <col min="22" max="22" width="0.453125" style="1" customWidth="1"/>
    <col min="23" max="23" width="22" style="1" hidden="1" customWidth="1"/>
    <col min="24" max="24" width="15.08984375" style="1" customWidth="1"/>
    <col min="25" max="26" width="16.6328125" style="1" customWidth="1"/>
    <col min="27" max="16384" width="9.08984375" style="1"/>
  </cols>
  <sheetData>
    <row r="1" spans="1:256" ht="15.75" customHeight="1" x14ac:dyDescent="0.3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52"/>
      <c r="R1" s="153"/>
      <c r="S1" s="152"/>
      <c r="T1" s="153"/>
      <c r="U1" s="152"/>
      <c r="V1" s="152"/>
      <c r="X1" s="171" t="s">
        <v>461</v>
      </c>
      <c r="Y1" s="171"/>
      <c r="Z1" s="171"/>
    </row>
    <row r="2" spans="1:256" x14ac:dyDescent="0.35">
      <c r="A2" s="152"/>
      <c r="B2" s="152"/>
      <c r="D2" s="152"/>
      <c r="E2" s="152"/>
      <c r="F2" s="152"/>
      <c r="G2" s="152"/>
      <c r="H2" s="152"/>
      <c r="I2" s="153"/>
      <c r="J2" s="152"/>
      <c r="K2" s="152"/>
      <c r="L2" s="153"/>
      <c r="M2" s="152"/>
      <c r="N2" s="152"/>
      <c r="P2" s="152"/>
      <c r="Q2" s="152"/>
      <c r="R2" s="153"/>
      <c r="S2" s="152"/>
      <c r="T2" s="153"/>
      <c r="U2" s="152"/>
      <c r="V2" s="152"/>
      <c r="X2" s="171"/>
      <c r="Y2" s="171"/>
      <c r="Z2" s="171"/>
    </row>
    <row r="3" spans="1:256" ht="14" x14ac:dyDescent="0.3">
      <c r="A3" s="172" t="s">
        <v>460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4"/>
      <c r="P3" s="173"/>
      <c r="Q3" s="173"/>
      <c r="R3" s="173"/>
      <c r="S3" s="173"/>
      <c r="T3" s="173"/>
      <c r="U3" s="173"/>
      <c r="V3" s="173"/>
      <c r="W3" s="174"/>
      <c r="X3" s="173"/>
      <c r="Y3" s="173"/>
      <c r="Z3" s="173"/>
    </row>
    <row r="4" spans="1:256" ht="24" customHeight="1" thickBot="1" x14ac:dyDescent="0.3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  <c r="P4" s="173"/>
      <c r="Q4" s="173"/>
      <c r="R4" s="173"/>
      <c r="S4" s="173"/>
      <c r="T4" s="173"/>
      <c r="U4" s="173"/>
      <c r="V4" s="173"/>
      <c r="W4" s="174"/>
      <c r="X4" s="173"/>
      <c r="Y4" s="173"/>
      <c r="Z4" s="173"/>
    </row>
    <row r="5" spans="1:256" ht="17.25" customHeight="1" x14ac:dyDescent="0.3">
      <c r="A5" s="175" t="s">
        <v>459</v>
      </c>
      <c r="B5" s="175" t="s">
        <v>458</v>
      </c>
      <c r="C5" s="175" t="s">
        <v>457</v>
      </c>
      <c r="D5" s="160" t="s">
        <v>456</v>
      </c>
      <c r="E5" s="178" t="s">
        <v>455</v>
      </c>
      <c r="F5" s="180" t="s">
        <v>454</v>
      </c>
      <c r="G5" s="162" t="s">
        <v>453</v>
      </c>
      <c r="H5" s="160" t="s">
        <v>452</v>
      </c>
      <c r="I5" s="161"/>
      <c r="J5" s="162"/>
      <c r="K5" s="161" t="s">
        <v>451</v>
      </c>
      <c r="L5" s="161"/>
      <c r="M5" s="162"/>
      <c r="N5" s="151"/>
      <c r="O5" s="151"/>
      <c r="P5" s="162" t="s">
        <v>450</v>
      </c>
      <c r="Q5" s="167" t="s">
        <v>449</v>
      </c>
      <c r="R5" s="167" t="s">
        <v>448</v>
      </c>
      <c r="S5" s="161" t="s">
        <v>447</v>
      </c>
      <c r="T5" s="161"/>
      <c r="U5" s="162"/>
      <c r="V5" s="151"/>
      <c r="W5" s="151"/>
      <c r="X5" s="167" t="s">
        <v>446</v>
      </c>
      <c r="Y5" s="167" t="s">
        <v>445</v>
      </c>
      <c r="Z5" s="167" t="s">
        <v>444</v>
      </c>
    </row>
    <row r="6" spans="1:256" s="19" customFormat="1" ht="65.25" customHeight="1" x14ac:dyDescent="0.3">
      <c r="A6" s="176"/>
      <c r="B6" s="176"/>
      <c r="C6" s="176"/>
      <c r="D6" s="177"/>
      <c r="E6" s="178"/>
      <c r="F6" s="180"/>
      <c r="G6" s="166"/>
      <c r="H6" s="163"/>
      <c r="I6" s="164"/>
      <c r="J6" s="165"/>
      <c r="K6" s="164"/>
      <c r="L6" s="164"/>
      <c r="M6" s="165"/>
      <c r="N6" s="147"/>
      <c r="O6" s="147"/>
      <c r="P6" s="166"/>
      <c r="Q6" s="168"/>
      <c r="R6" s="168"/>
      <c r="S6" s="164"/>
      <c r="T6" s="164"/>
      <c r="U6" s="165"/>
      <c r="V6" s="150"/>
      <c r="W6" s="150"/>
      <c r="X6" s="168"/>
      <c r="Y6" s="168"/>
      <c r="Z6" s="168"/>
    </row>
    <row r="7" spans="1:256" s="19" customFormat="1" ht="67.5" customHeight="1" thickBot="1" x14ac:dyDescent="0.35">
      <c r="A7" s="176"/>
      <c r="B7" s="176"/>
      <c r="C7" s="176"/>
      <c r="D7" s="177"/>
      <c r="E7" s="179"/>
      <c r="F7" s="181"/>
      <c r="G7" s="166"/>
      <c r="H7" s="149" t="s">
        <v>440</v>
      </c>
      <c r="I7" s="55" t="s">
        <v>442</v>
      </c>
      <c r="J7" s="144" t="s">
        <v>443</v>
      </c>
      <c r="K7" s="146" t="s">
        <v>440</v>
      </c>
      <c r="L7" s="55" t="s">
        <v>442</v>
      </c>
      <c r="M7" s="144" t="s">
        <v>441</v>
      </c>
      <c r="N7" s="144" t="s">
        <v>441</v>
      </c>
      <c r="O7" s="148" t="s">
        <v>441</v>
      </c>
      <c r="P7" s="166"/>
      <c r="Q7" s="169"/>
      <c r="R7" s="169"/>
      <c r="S7" s="146" t="s">
        <v>440</v>
      </c>
      <c r="T7" s="145" t="s">
        <v>439</v>
      </c>
      <c r="U7" s="144" t="s">
        <v>438</v>
      </c>
      <c r="V7" s="143"/>
      <c r="W7" s="142"/>
      <c r="X7" s="169"/>
      <c r="Y7" s="169"/>
      <c r="Z7" s="169"/>
    </row>
    <row r="8" spans="1:256" s="133" customFormat="1" ht="30.65" customHeight="1" thickBot="1" x14ac:dyDescent="0.35">
      <c r="A8" s="138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40">
        <v>13</v>
      </c>
      <c r="O8" s="141"/>
      <c r="P8" s="138">
        <v>14</v>
      </c>
      <c r="Q8" s="137">
        <v>15</v>
      </c>
      <c r="R8" s="137">
        <v>16</v>
      </c>
      <c r="S8" s="137">
        <v>17</v>
      </c>
      <c r="T8" s="137">
        <v>18</v>
      </c>
      <c r="U8" s="137">
        <v>19</v>
      </c>
      <c r="V8" s="140"/>
      <c r="W8" s="139"/>
      <c r="X8" s="138">
        <v>20</v>
      </c>
      <c r="Y8" s="137">
        <v>21</v>
      </c>
      <c r="Z8" s="136">
        <v>22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35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  <c r="IR8" s="134"/>
      <c r="IS8" s="134"/>
      <c r="IT8" s="134"/>
      <c r="IU8" s="134"/>
      <c r="IV8" s="134"/>
    </row>
    <row r="9" spans="1:256" s="3" customFormat="1" ht="62.25" customHeight="1" x14ac:dyDescent="0.3">
      <c r="A9" s="27">
        <v>1</v>
      </c>
      <c r="B9" s="27" t="s">
        <v>22</v>
      </c>
      <c r="C9" s="70" t="s">
        <v>437</v>
      </c>
      <c r="D9" s="22" t="s">
        <v>436</v>
      </c>
      <c r="E9" s="26" t="s">
        <v>11</v>
      </c>
      <c r="F9" s="26" t="s">
        <v>20</v>
      </c>
      <c r="G9" s="99" t="s">
        <v>19</v>
      </c>
      <c r="H9" s="98">
        <f>J9/I9</f>
        <v>0.2666</v>
      </c>
      <c r="I9" s="27">
        <v>27</v>
      </c>
      <c r="J9" s="98">
        <f>M9</f>
        <v>7.1981999999999999</v>
      </c>
      <c r="K9" s="98">
        <f>M9/L9</f>
        <v>0.2666</v>
      </c>
      <c r="L9" s="27">
        <v>27</v>
      </c>
      <c r="M9" s="95">
        <f>N9</f>
        <v>7.1981999999999999</v>
      </c>
      <c r="N9" s="79">
        <f>O9/1000</f>
        <v>7.1981999999999999</v>
      </c>
      <c r="O9" s="122">
        <v>7198.2</v>
      </c>
      <c r="P9" s="22" t="s">
        <v>436</v>
      </c>
      <c r="Q9" s="97">
        <v>45335</v>
      </c>
      <c r="R9" s="101" t="s">
        <v>435</v>
      </c>
      <c r="S9" s="75">
        <f>U9/T9</f>
        <v>0.2666</v>
      </c>
      <c r="T9" s="27">
        <v>27</v>
      </c>
      <c r="U9" s="95">
        <f>V9</f>
        <v>7.1981999999999999</v>
      </c>
      <c r="V9" s="82">
        <f>W9/1000</f>
        <v>7.1981999999999999</v>
      </c>
      <c r="W9" s="132">
        <v>7198.2</v>
      </c>
      <c r="X9" s="123">
        <v>45335</v>
      </c>
      <c r="Y9" s="27"/>
      <c r="Z9" s="2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17"/>
    </row>
    <row r="10" spans="1:256" s="3" customFormat="1" ht="62.25" customHeight="1" thickBot="1" x14ac:dyDescent="0.35">
      <c r="A10" s="27">
        <v>2</v>
      </c>
      <c r="B10" s="27" t="s">
        <v>434</v>
      </c>
      <c r="C10" s="27" t="s">
        <v>433</v>
      </c>
      <c r="D10" s="22" t="s">
        <v>430</v>
      </c>
      <c r="E10" s="27" t="s">
        <v>432</v>
      </c>
      <c r="F10" s="25" t="s">
        <v>76</v>
      </c>
      <c r="G10" s="42" t="s">
        <v>19</v>
      </c>
      <c r="H10" s="98">
        <f t="shared" ref="H10:H73" si="0">J10/I10</f>
        <v>2.04</v>
      </c>
      <c r="I10" s="42">
        <v>385</v>
      </c>
      <c r="J10" s="129">
        <v>785.4</v>
      </c>
      <c r="K10" s="98">
        <f t="shared" ref="K10:K73" si="1">M10/L10</f>
        <v>2.04</v>
      </c>
      <c r="L10" s="42">
        <v>385</v>
      </c>
      <c r="M10" s="127">
        <v>785.4</v>
      </c>
      <c r="N10" s="21"/>
      <c r="O10" s="131" t="s">
        <v>431</v>
      </c>
      <c r="P10" s="62" t="s">
        <v>430</v>
      </c>
      <c r="Q10" s="130">
        <v>45272</v>
      </c>
      <c r="R10" s="98" t="s">
        <v>429</v>
      </c>
      <c r="S10" s="75">
        <f t="shared" ref="S10:S73" si="2">U10/T10</f>
        <v>2.04</v>
      </c>
      <c r="T10" s="128">
        <v>385</v>
      </c>
      <c r="U10" s="127">
        <v>785.4</v>
      </c>
      <c r="V10" s="126">
        <v>45302</v>
      </c>
      <c r="W10" s="125"/>
      <c r="X10" s="124">
        <v>45302</v>
      </c>
      <c r="Y10" s="27"/>
      <c r="Z10" s="27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17"/>
    </row>
    <row r="11" spans="1:256" s="3" customFormat="1" ht="93.65" customHeight="1" thickBot="1" x14ac:dyDescent="0.35">
      <c r="A11" s="27">
        <v>3</v>
      </c>
      <c r="B11" s="27" t="s">
        <v>22</v>
      </c>
      <c r="C11" s="70" t="s">
        <v>428</v>
      </c>
      <c r="D11" s="22" t="s">
        <v>427</v>
      </c>
      <c r="E11" s="26" t="s">
        <v>11</v>
      </c>
      <c r="F11" s="26" t="s">
        <v>20</v>
      </c>
      <c r="G11" s="99" t="s">
        <v>19</v>
      </c>
      <c r="H11" s="98">
        <f t="shared" si="0"/>
        <v>1.5000000000000001E-2</v>
      </c>
      <c r="I11" s="27">
        <v>3267</v>
      </c>
      <c r="J11" s="98">
        <f t="shared" ref="J11:J19" si="3">M11</f>
        <v>49.005000000000003</v>
      </c>
      <c r="K11" s="98">
        <f t="shared" si="1"/>
        <v>1.5000000000000001E-2</v>
      </c>
      <c r="L11" s="27">
        <v>3267</v>
      </c>
      <c r="M11" s="95">
        <f t="shared" ref="M11:M19" si="4">N11</f>
        <v>49.005000000000003</v>
      </c>
      <c r="N11" s="79">
        <f>49005/1000</f>
        <v>49.005000000000003</v>
      </c>
      <c r="O11" s="122">
        <v>46478</v>
      </c>
      <c r="P11" s="22" t="s">
        <v>427</v>
      </c>
      <c r="Q11" s="97">
        <v>45334</v>
      </c>
      <c r="R11" s="101" t="s">
        <v>424</v>
      </c>
      <c r="S11" s="75">
        <f t="shared" si="2"/>
        <v>1.5000000000000001E-2</v>
      </c>
      <c r="T11" s="27">
        <v>3267</v>
      </c>
      <c r="U11" s="95">
        <f t="shared" ref="U11:U19" si="5">W11/1000</f>
        <v>49.005000000000003</v>
      </c>
      <c r="V11" s="82">
        <v>49005</v>
      </c>
      <c r="W11" s="121">
        <v>49005</v>
      </c>
      <c r="X11" s="123">
        <v>45334</v>
      </c>
      <c r="Y11" s="27"/>
      <c r="Z11" s="27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17"/>
    </row>
    <row r="12" spans="1:256" s="3" customFormat="1" ht="91.25" customHeight="1" thickBot="1" x14ac:dyDescent="0.35">
      <c r="A12" s="27">
        <v>4</v>
      </c>
      <c r="B12" s="27" t="s">
        <v>22</v>
      </c>
      <c r="C12" s="70" t="s">
        <v>426</v>
      </c>
      <c r="D12" s="22" t="s">
        <v>425</v>
      </c>
      <c r="E12" s="26" t="s">
        <v>11</v>
      </c>
      <c r="F12" s="26" t="s">
        <v>20</v>
      </c>
      <c r="G12" s="99" t="s">
        <v>382</v>
      </c>
      <c r="H12" s="98">
        <f t="shared" si="0"/>
        <v>8.283018867924527E-2</v>
      </c>
      <c r="I12" s="27">
        <v>53</v>
      </c>
      <c r="J12" s="98">
        <f t="shared" si="3"/>
        <v>4.3899999999999997</v>
      </c>
      <c r="K12" s="98">
        <f t="shared" si="1"/>
        <v>8.283018867924527E-2</v>
      </c>
      <c r="L12" s="27">
        <v>53</v>
      </c>
      <c r="M12" s="95">
        <f t="shared" si="4"/>
        <v>4.3899999999999997</v>
      </c>
      <c r="N12" s="79">
        <f t="shared" ref="N12:N19" si="6">O12/1000</f>
        <v>4.3899999999999997</v>
      </c>
      <c r="O12" s="122">
        <v>4390</v>
      </c>
      <c r="P12" s="22" t="s">
        <v>425</v>
      </c>
      <c r="Q12" s="97">
        <v>45334</v>
      </c>
      <c r="R12" s="101" t="s">
        <v>424</v>
      </c>
      <c r="S12" s="75">
        <f t="shared" si="2"/>
        <v>8.283018867924527E-2</v>
      </c>
      <c r="T12" s="27">
        <v>53</v>
      </c>
      <c r="U12" s="95">
        <f t="shared" si="5"/>
        <v>4.3899999999999997</v>
      </c>
      <c r="V12" s="82">
        <f t="shared" ref="V12:V19" si="7">W12/1000</f>
        <v>4.3899999999999997</v>
      </c>
      <c r="W12" s="121">
        <v>4390</v>
      </c>
      <c r="X12" s="94">
        <v>45334</v>
      </c>
      <c r="Y12" s="27"/>
      <c r="Z12" s="27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17"/>
    </row>
    <row r="13" spans="1:256" s="3" customFormat="1" ht="91.25" customHeight="1" thickBot="1" x14ac:dyDescent="0.35">
      <c r="A13" s="27">
        <v>5</v>
      </c>
      <c r="B13" s="27" t="s">
        <v>9</v>
      </c>
      <c r="C13" s="70" t="s">
        <v>423</v>
      </c>
      <c r="D13" s="22" t="s">
        <v>421</v>
      </c>
      <c r="E13" s="26" t="s">
        <v>11</v>
      </c>
      <c r="F13" s="100" t="s">
        <v>326</v>
      </c>
      <c r="G13" s="99" t="s">
        <v>422</v>
      </c>
      <c r="H13" s="98">
        <f t="shared" si="0"/>
        <v>0.10672222222222223</v>
      </c>
      <c r="I13" s="27">
        <v>45</v>
      </c>
      <c r="J13" s="98">
        <f t="shared" si="3"/>
        <v>4.8025000000000002</v>
      </c>
      <c r="K13" s="98">
        <f t="shared" si="1"/>
        <v>0.10672222222222223</v>
      </c>
      <c r="L13" s="27">
        <v>45</v>
      </c>
      <c r="M13" s="95">
        <f t="shared" si="4"/>
        <v>4.8025000000000002</v>
      </c>
      <c r="N13" s="79">
        <f t="shared" si="6"/>
        <v>4.8025000000000002</v>
      </c>
      <c r="O13" s="122">
        <v>4802.5</v>
      </c>
      <c r="P13" s="22" t="s">
        <v>421</v>
      </c>
      <c r="Q13" s="97">
        <v>45330</v>
      </c>
      <c r="R13" s="101" t="s">
        <v>420</v>
      </c>
      <c r="S13" s="75">
        <f t="shared" si="2"/>
        <v>0.10672222222222223</v>
      </c>
      <c r="T13" s="27">
        <v>45</v>
      </c>
      <c r="U13" s="95">
        <f t="shared" si="5"/>
        <v>4.8025000000000002</v>
      </c>
      <c r="V13" s="82">
        <f t="shared" si="7"/>
        <v>4.8025000000000002</v>
      </c>
      <c r="W13" s="121">
        <v>4802.5</v>
      </c>
      <c r="X13" s="94">
        <v>45330</v>
      </c>
      <c r="Y13" s="27"/>
      <c r="Z13" s="2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17"/>
    </row>
    <row r="14" spans="1:256" s="3" customFormat="1" ht="91.25" customHeight="1" thickBot="1" x14ac:dyDescent="0.35">
      <c r="A14" s="27">
        <v>6</v>
      </c>
      <c r="B14" s="27" t="s">
        <v>22</v>
      </c>
      <c r="C14" s="70" t="s">
        <v>419</v>
      </c>
      <c r="D14" s="22" t="s">
        <v>418</v>
      </c>
      <c r="E14" s="26" t="s">
        <v>11</v>
      </c>
      <c r="F14" s="26" t="s">
        <v>20</v>
      </c>
      <c r="G14" s="99" t="s">
        <v>19</v>
      </c>
      <c r="H14" s="98">
        <f t="shared" si="0"/>
        <v>0.31409999999999999</v>
      </c>
      <c r="I14" s="27">
        <v>6</v>
      </c>
      <c r="J14" s="98">
        <f t="shared" si="3"/>
        <v>1.8845999999999998</v>
      </c>
      <c r="K14" s="98">
        <f t="shared" si="1"/>
        <v>0.31409999999999999</v>
      </c>
      <c r="L14" s="27">
        <v>6</v>
      </c>
      <c r="M14" s="95">
        <f t="shared" si="4"/>
        <v>1.8845999999999998</v>
      </c>
      <c r="N14" s="79">
        <f t="shared" si="6"/>
        <v>1.8845999999999998</v>
      </c>
      <c r="O14" s="122">
        <v>1884.6</v>
      </c>
      <c r="P14" s="22" t="s">
        <v>418</v>
      </c>
      <c r="Q14" s="97">
        <v>45331</v>
      </c>
      <c r="R14" s="101" t="s">
        <v>417</v>
      </c>
      <c r="S14" s="75">
        <f t="shared" si="2"/>
        <v>0.31409999999999999</v>
      </c>
      <c r="T14" s="27">
        <v>6</v>
      </c>
      <c r="U14" s="95">
        <f t="shared" si="5"/>
        <v>1.8845999999999998</v>
      </c>
      <c r="V14" s="82">
        <f t="shared" si="7"/>
        <v>1.8845999999999998</v>
      </c>
      <c r="W14" s="121">
        <v>1884.6</v>
      </c>
      <c r="X14" s="94" t="s">
        <v>413</v>
      </c>
      <c r="Y14" s="27"/>
      <c r="Z14" s="27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17"/>
    </row>
    <row r="15" spans="1:256" s="3" customFormat="1" ht="91.25" customHeight="1" thickBot="1" x14ac:dyDescent="0.35">
      <c r="A15" s="27">
        <v>7</v>
      </c>
      <c r="B15" s="27" t="s">
        <v>22</v>
      </c>
      <c r="C15" s="70" t="s">
        <v>416</v>
      </c>
      <c r="D15" s="22" t="s">
        <v>415</v>
      </c>
      <c r="E15" s="26" t="s">
        <v>11</v>
      </c>
      <c r="F15" s="26" t="s">
        <v>20</v>
      </c>
      <c r="G15" s="99" t="s">
        <v>19</v>
      </c>
      <c r="H15" s="98">
        <f t="shared" si="0"/>
        <v>0.63224999999999998</v>
      </c>
      <c r="I15" s="27">
        <v>6</v>
      </c>
      <c r="J15" s="98">
        <f t="shared" si="3"/>
        <v>3.7934999999999999</v>
      </c>
      <c r="K15" s="98">
        <f t="shared" si="1"/>
        <v>0.63224999999999998</v>
      </c>
      <c r="L15" s="27">
        <v>6</v>
      </c>
      <c r="M15" s="95">
        <f t="shared" si="4"/>
        <v>3.7934999999999999</v>
      </c>
      <c r="N15" s="79">
        <f t="shared" si="6"/>
        <v>3.7934999999999999</v>
      </c>
      <c r="O15" s="122">
        <v>3793.5</v>
      </c>
      <c r="P15" s="22" t="s">
        <v>415</v>
      </c>
      <c r="Q15" s="97">
        <v>45331</v>
      </c>
      <c r="R15" s="101" t="s">
        <v>414</v>
      </c>
      <c r="S15" s="75">
        <f t="shared" si="2"/>
        <v>0.63224999999999998</v>
      </c>
      <c r="T15" s="27">
        <v>6</v>
      </c>
      <c r="U15" s="95">
        <f t="shared" si="5"/>
        <v>3.7934999999999999</v>
      </c>
      <c r="V15" s="82">
        <f t="shared" si="7"/>
        <v>3.7934999999999999</v>
      </c>
      <c r="W15" s="121">
        <v>3793.5</v>
      </c>
      <c r="X15" s="94" t="s">
        <v>413</v>
      </c>
      <c r="Y15" s="27"/>
      <c r="Z15" s="27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17"/>
    </row>
    <row r="16" spans="1:256" s="3" customFormat="1" ht="91.25" customHeight="1" thickBot="1" x14ac:dyDescent="0.35">
      <c r="A16" s="27">
        <v>8</v>
      </c>
      <c r="B16" s="27" t="s">
        <v>9</v>
      </c>
      <c r="C16" s="70" t="s">
        <v>412</v>
      </c>
      <c r="D16" s="22" t="s">
        <v>411</v>
      </c>
      <c r="E16" s="26" t="s">
        <v>11</v>
      </c>
      <c r="F16" s="100" t="s">
        <v>326</v>
      </c>
      <c r="G16" s="99" t="s">
        <v>9</v>
      </c>
      <c r="H16" s="98">
        <f t="shared" si="0"/>
        <v>8.4600000000000009</v>
      </c>
      <c r="I16" s="27">
        <v>1</v>
      </c>
      <c r="J16" s="98">
        <f t="shared" si="3"/>
        <v>8.4600000000000009</v>
      </c>
      <c r="K16" s="98">
        <f t="shared" si="1"/>
        <v>8.4600000000000009</v>
      </c>
      <c r="L16" s="27">
        <v>1</v>
      </c>
      <c r="M16" s="95">
        <f t="shared" si="4"/>
        <v>8.4600000000000009</v>
      </c>
      <c r="N16" s="79">
        <f t="shared" si="6"/>
        <v>8.4600000000000009</v>
      </c>
      <c r="O16" s="122">
        <v>8460</v>
      </c>
      <c r="P16" s="22" t="s">
        <v>411</v>
      </c>
      <c r="Q16" s="97">
        <v>45315</v>
      </c>
      <c r="R16" s="101" t="s">
        <v>410</v>
      </c>
      <c r="S16" s="75">
        <f t="shared" si="2"/>
        <v>8.4600000000000009</v>
      </c>
      <c r="T16" s="27">
        <v>1</v>
      </c>
      <c r="U16" s="95">
        <f t="shared" si="5"/>
        <v>8.4600000000000009</v>
      </c>
      <c r="V16" s="82">
        <f t="shared" si="7"/>
        <v>8.4600000000000009</v>
      </c>
      <c r="W16" s="121">
        <v>8460</v>
      </c>
      <c r="X16" s="94" t="s">
        <v>409</v>
      </c>
      <c r="Y16" s="27"/>
      <c r="Z16" s="27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17"/>
    </row>
    <row r="17" spans="1:120" s="3" customFormat="1" ht="91.25" customHeight="1" thickBot="1" x14ac:dyDescent="0.35">
      <c r="A17" s="27">
        <v>9</v>
      </c>
      <c r="B17" s="27" t="s">
        <v>9</v>
      </c>
      <c r="C17" s="70" t="s">
        <v>408</v>
      </c>
      <c r="D17" s="22" t="s">
        <v>407</v>
      </c>
      <c r="E17" s="26" t="s">
        <v>11</v>
      </c>
      <c r="F17" s="100" t="s">
        <v>326</v>
      </c>
      <c r="G17" s="99" t="s">
        <v>9</v>
      </c>
      <c r="H17" s="98">
        <f t="shared" si="0"/>
        <v>2.25</v>
      </c>
      <c r="I17" s="27">
        <v>12</v>
      </c>
      <c r="J17" s="98">
        <f t="shared" si="3"/>
        <v>27</v>
      </c>
      <c r="K17" s="98">
        <f t="shared" si="1"/>
        <v>2.25</v>
      </c>
      <c r="L17" s="27">
        <v>12</v>
      </c>
      <c r="M17" s="95">
        <f t="shared" si="4"/>
        <v>27</v>
      </c>
      <c r="N17" s="79">
        <f t="shared" si="6"/>
        <v>27</v>
      </c>
      <c r="O17" s="122">
        <v>27000</v>
      </c>
      <c r="P17" s="22" t="s">
        <v>407</v>
      </c>
      <c r="Q17" s="97">
        <v>45320</v>
      </c>
      <c r="R17" s="101" t="s">
        <v>406</v>
      </c>
      <c r="S17" s="75">
        <f t="shared" si="2"/>
        <v>2.25</v>
      </c>
      <c r="T17" s="27">
        <v>12</v>
      </c>
      <c r="U17" s="95">
        <f t="shared" si="5"/>
        <v>27</v>
      </c>
      <c r="V17" s="82">
        <f t="shared" si="7"/>
        <v>27</v>
      </c>
      <c r="W17" s="121">
        <v>27000</v>
      </c>
      <c r="X17" s="94">
        <v>45320</v>
      </c>
      <c r="Y17" s="27"/>
      <c r="Z17" s="2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17"/>
    </row>
    <row r="18" spans="1:120" s="3" customFormat="1" ht="89" customHeight="1" thickBot="1" x14ac:dyDescent="0.35">
      <c r="A18" s="27">
        <v>10</v>
      </c>
      <c r="B18" s="27" t="s">
        <v>9</v>
      </c>
      <c r="C18" s="70" t="s">
        <v>405</v>
      </c>
      <c r="D18" s="22" t="s">
        <v>404</v>
      </c>
      <c r="E18" s="26" t="s">
        <v>11</v>
      </c>
      <c r="F18" s="26" t="s">
        <v>20</v>
      </c>
      <c r="G18" s="99" t="s">
        <v>9</v>
      </c>
      <c r="H18" s="98">
        <f t="shared" si="0"/>
        <v>1</v>
      </c>
      <c r="I18" s="27">
        <v>1</v>
      </c>
      <c r="J18" s="98">
        <f t="shared" si="3"/>
        <v>1</v>
      </c>
      <c r="K18" s="98">
        <f t="shared" si="1"/>
        <v>1</v>
      </c>
      <c r="L18" s="27">
        <v>1</v>
      </c>
      <c r="M18" s="95">
        <f t="shared" si="4"/>
        <v>1</v>
      </c>
      <c r="N18" s="79">
        <f t="shared" si="6"/>
        <v>1</v>
      </c>
      <c r="O18" s="122">
        <v>1000</v>
      </c>
      <c r="P18" s="22" t="s">
        <v>404</v>
      </c>
      <c r="Q18" s="97">
        <v>45320</v>
      </c>
      <c r="R18" s="101" t="s">
        <v>403</v>
      </c>
      <c r="S18" s="75">
        <f t="shared" si="2"/>
        <v>1</v>
      </c>
      <c r="T18" s="27">
        <v>1</v>
      </c>
      <c r="U18" s="95">
        <f t="shared" si="5"/>
        <v>1</v>
      </c>
      <c r="V18" s="82">
        <f t="shared" si="7"/>
        <v>1</v>
      </c>
      <c r="W18" s="121">
        <v>1000</v>
      </c>
      <c r="X18" s="94">
        <v>45320</v>
      </c>
      <c r="Y18" s="27"/>
      <c r="Z18" s="27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17"/>
    </row>
    <row r="19" spans="1:120" s="3" customFormat="1" ht="66" customHeight="1" thickBot="1" x14ac:dyDescent="0.35">
      <c r="A19" s="27">
        <v>11</v>
      </c>
      <c r="B19" s="27" t="s">
        <v>22</v>
      </c>
      <c r="C19" s="70" t="s">
        <v>402</v>
      </c>
      <c r="D19" s="22" t="s">
        <v>401</v>
      </c>
      <c r="E19" s="26" t="s">
        <v>11</v>
      </c>
      <c r="F19" s="26" t="s">
        <v>20</v>
      </c>
      <c r="G19" s="99" t="s">
        <v>19</v>
      </c>
      <c r="H19" s="98">
        <f t="shared" si="0"/>
        <v>0.5746</v>
      </c>
      <c r="I19" s="27">
        <v>5</v>
      </c>
      <c r="J19" s="98">
        <f t="shared" si="3"/>
        <v>2.8730000000000002</v>
      </c>
      <c r="K19" s="98">
        <f t="shared" si="1"/>
        <v>0.5746</v>
      </c>
      <c r="L19" s="27">
        <v>5</v>
      </c>
      <c r="M19" s="95">
        <f t="shared" si="4"/>
        <v>2.8730000000000002</v>
      </c>
      <c r="N19" s="79">
        <f t="shared" si="6"/>
        <v>2.8730000000000002</v>
      </c>
      <c r="O19" s="122">
        <v>2873</v>
      </c>
      <c r="P19" s="22" t="s">
        <v>401</v>
      </c>
      <c r="Q19" s="97">
        <v>45320</v>
      </c>
      <c r="R19" s="101" t="s">
        <v>400</v>
      </c>
      <c r="S19" s="75">
        <f t="shared" si="2"/>
        <v>0.5746</v>
      </c>
      <c r="T19" s="27">
        <v>5</v>
      </c>
      <c r="U19" s="95">
        <f t="shared" si="5"/>
        <v>2.8730000000000002</v>
      </c>
      <c r="V19" s="82">
        <f t="shared" si="7"/>
        <v>2.8730000000000002</v>
      </c>
      <c r="W19" s="121">
        <v>2873</v>
      </c>
      <c r="X19" s="94">
        <v>45320</v>
      </c>
      <c r="Y19" s="27"/>
      <c r="Z19" s="27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17"/>
    </row>
    <row r="20" spans="1:120" s="3" customFormat="1" ht="62" x14ac:dyDescent="0.3">
      <c r="A20" s="27">
        <v>12</v>
      </c>
      <c r="B20" s="27" t="s">
        <v>9</v>
      </c>
      <c r="C20" s="70" t="s">
        <v>399</v>
      </c>
      <c r="D20" s="62" t="s">
        <v>395</v>
      </c>
      <c r="E20" s="26" t="s">
        <v>11</v>
      </c>
      <c r="F20" s="100" t="s">
        <v>326</v>
      </c>
      <c r="G20" s="99" t="s">
        <v>9</v>
      </c>
      <c r="H20" s="98">
        <f t="shared" si="0"/>
        <v>1.75</v>
      </c>
      <c r="I20" s="27">
        <v>1</v>
      </c>
      <c r="J20" s="98">
        <v>1.75</v>
      </c>
      <c r="K20" s="98">
        <f t="shared" si="1"/>
        <v>1.75</v>
      </c>
      <c r="L20" s="27">
        <v>1</v>
      </c>
      <c r="M20" s="98">
        <v>1.75</v>
      </c>
      <c r="N20" s="79">
        <v>2.8730000000000002</v>
      </c>
      <c r="O20" s="120" t="s">
        <v>398</v>
      </c>
      <c r="P20" s="77" t="s">
        <v>395</v>
      </c>
      <c r="Q20" s="102">
        <v>45316</v>
      </c>
      <c r="R20" s="75" t="s">
        <v>397</v>
      </c>
      <c r="S20" s="75">
        <f t="shared" si="2"/>
        <v>1.75</v>
      </c>
      <c r="T20" s="110">
        <v>1</v>
      </c>
      <c r="U20" s="119">
        <v>1.75</v>
      </c>
      <c r="V20" s="94">
        <v>45320</v>
      </c>
      <c r="W20" s="118"/>
      <c r="X20" s="102">
        <v>45316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17"/>
    </row>
    <row r="21" spans="1:120" ht="62.5" thickBot="1" x14ac:dyDescent="0.35">
      <c r="A21" s="27">
        <v>13</v>
      </c>
      <c r="B21" s="27" t="s">
        <v>22</v>
      </c>
      <c r="C21" s="70" t="s">
        <v>396</v>
      </c>
      <c r="D21" s="62" t="s">
        <v>392</v>
      </c>
      <c r="E21" s="26" t="s">
        <v>11</v>
      </c>
      <c r="F21" s="26" t="s">
        <v>20</v>
      </c>
      <c r="G21" s="99" t="s">
        <v>19</v>
      </c>
      <c r="H21" s="98">
        <f t="shared" si="0"/>
        <v>0.71260000000000001</v>
      </c>
      <c r="I21" s="27">
        <v>5</v>
      </c>
      <c r="J21" s="98">
        <v>3.5630000000000002</v>
      </c>
      <c r="K21" s="98">
        <f t="shared" si="1"/>
        <v>0.71260000000000001</v>
      </c>
      <c r="L21" s="27">
        <v>5</v>
      </c>
      <c r="M21" s="98">
        <v>3.5630000000000002</v>
      </c>
      <c r="N21" s="79">
        <v>2.8730000000000002</v>
      </c>
      <c r="O21" s="77" t="s">
        <v>395</v>
      </c>
      <c r="P21" s="115" t="s">
        <v>392</v>
      </c>
      <c r="Q21" s="111">
        <v>45345</v>
      </c>
      <c r="R21" s="27" t="s">
        <v>394</v>
      </c>
      <c r="S21" s="75">
        <f t="shared" si="2"/>
        <v>0.71260000000000001</v>
      </c>
      <c r="T21" s="114">
        <v>5</v>
      </c>
      <c r="U21" s="116">
        <v>3.5630000000000002</v>
      </c>
      <c r="V21" s="102">
        <v>45316</v>
      </c>
      <c r="W21" s="18"/>
      <c r="X21" s="102">
        <v>45345</v>
      </c>
      <c r="Y21" s="105"/>
      <c r="Z21" s="104"/>
    </row>
    <row r="22" spans="1:120" ht="62.5" thickBot="1" x14ac:dyDescent="0.35">
      <c r="A22" s="55">
        <v>14</v>
      </c>
      <c r="B22" s="27" t="s">
        <v>9</v>
      </c>
      <c r="C22" s="70" t="s">
        <v>393</v>
      </c>
      <c r="D22" s="62" t="s">
        <v>389</v>
      </c>
      <c r="E22" s="26" t="s">
        <v>11</v>
      </c>
      <c r="F22" s="100" t="s">
        <v>326</v>
      </c>
      <c r="G22" s="99" t="s">
        <v>9</v>
      </c>
      <c r="H22" s="98">
        <f t="shared" si="0"/>
        <v>7.2</v>
      </c>
      <c r="I22" s="27">
        <v>1</v>
      </c>
      <c r="J22" s="98">
        <v>7.2</v>
      </c>
      <c r="K22" s="98">
        <f t="shared" si="1"/>
        <v>7.2</v>
      </c>
      <c r="L22" s="27">
        <v>1</v>
      </c>
      <c r="M22" s="98">
        <v>7.2</v>
      </c>
      <c r="N22" s="79">
        <v>2.8730000000000002</v>
      </c>
      <c r="O22" s="115" t="s">
        <v>392</v>
      </c>
      <c r="P22" s="113" t="s">
        <v>389</v>
      </c>
      <c r="Q22" s="111">
        <v>45348</v>
      </c>
      <c r="R22" s="27" t="s">
        <v>391</v>
      </c>
      <c r="S22" s="75">
        <f t="shared" si="2"/>
        <v>7.2</v>
      </c>
      <c r="T22" s="114">
        <v>1</v>
      </c>
      <c r="U22" s="98">
        <v>7.2</v>
      </c>
      <c r="V22" s="102">
        <v>45345</v>
      </c>
      <c r="W22" s="18"/>
      <c r="X22" s="102">
        <v>45348</v>
      </c>
      <c r="Y22" s="105"/>
      <c r="Z22" s="104"/>
    </row>
    <row r="23" spans="1:120" ht="62" x14ac:dyDescent="0.3">
      <c r="A23" s="27">
        <v>15</v>
      </c>
      <c r="B23" s="55" t="s">
        <v>9</v>
      </c>
      <c r="C23" s="93" t="s">
        <v>390</v>
      </c>
      <c r="D23" s="54" t="s">
        <v>388</v>
      </c>
      <c r="E23" s="26" t="s">
        <v>11</v>
      </c>
      <c r="F23" s="100" t="s">
        <v>326</v>
      </c>
      <c r="G23" s="91" t="s">
        <v>9</v>
      </c>
      <c r="H23" s="98">
        <f t="shared" si="0"/>
        <v>4.9966999999999997</v>
      </c>
      <c r="I23" s="55">
        <v>1</v>
      </c>
      <c r="J23" s="90">
        <v>4.9966999999999997</v>
      </c>
      <c r="K23" s="98">
        <f t="shared" si="1"/>
        <v>4.9966999999999997</v>
      </c>
      <c r="L23" s="55">
        <v>1</v>
      </c>
      <c r="M23" s="90">
        <v>4.9966999999999997</v>
      </c>
      <c r="N23" s="109">
        <v>2.8730000000000002</v>
      </c>
      <c r="O23" s="113" t="s">
        <v>389</v>
      </c>
      <c r="P23" s="112" t="s">
        <v>388</v>
      </c>
      <c r="Q23" s="111">
        <v>45351</v>
      </c>
      <c r="R23" s="55" t="s">
        <v>387</v>
      </c>
      <c r="S23" s="75">
        <f t="shared" si="2"/>
        <v>4.9966999999999997</v>
      </c>
      <c r="T23" s="2">
        <v>1</v>
      </c>
      <c r="U23" s="98">
        <v>4.9966999999999997</v>
      </c>
      <c r="V23" s="102">
        <v>45348</v>
      </c>
      <c r="W23" s="18"/>
      <c r="X23" s="102">
        <v>45351</v>
      </c>
      <c r="Y23" s="105"/>
      <c r="Z23" s="104"/>
    </row>
    <row r="24" spans="1:120" ht="62" x14ac:dyDescent="0.3">
      <c r="A24" s="27">
        <v>16</v>
      </c>
      <c r="B24" s="27" t="s">
        <v>22</v>
      </c>
      <c r="C24" s="70" t="s">
        <v>386</v>
      </c>
      <c r="D24" s="22" t="s">
        <v>385</v>
      </c>
      <c r="E24" s="26" t="s">
        <v>11</v>
      </c>
      <c r="F24" s="26" t="s">
        <v>20</v>
      </c>
      <c r="G24" s="99" t="s">
        <v>19</v>
      </c>
      <c r="H24" s="98">
        <f t="shared" si="0"/>
        <v>1.325</v>
      </c>
      <c r="I24" s="27">
        <v>5</v>
      </c>
      <c r="J24" s="98">
        <v>6.625</v>
      </c>
      <c r="K24" s="98">
        <f t="shared" si="1"/>
        <v>1.325</v>
      </c>
      <c r="L24" s="27">
        <v>5</v>
      </c>
      <c r="M24" s="98">
        <v>6.625</v>
      </c>
      <c r="N24" s="79"/>
      <c r="O24" s="78"/>
      <c r="P24" s="77" t="s">
        <v>385</v>
      </c>
      <c r="Q24" s="102">
        <v>45356</v>
      </c>
      <c r="R24" s="75" t="s">
        <v>384</v>
      </c>
      <c r="S24" s="75">
        <f t="shared" si="2"/>
        <v>1.325</v>
      </c>
      <c r="T24" s="110">
        <v>5</v>
      </c>
      <c r="U24" s="98">
        <v>6.625</v>
      </c>
      <c r="V24" s="94"/>
      <c r="W24" s="18"/>
      <c r="X24" s="102">
        <v>45356</v>
      </c>
      <c r="Y24" s="105"/>
      <c r="Z24" s="104"/>
    </row>
    <row r="25" spans="1:120" ht="62" x14ac:dyDescent="0.3">
      <c r="A25" s="27">
        <v>17</v>
      </c>
      <c r="B25" s="55" t="s">
        <v>22</v>
      </c>
      <c r="C25" s="93" t="s">
        <v>383</v>
      </c>
      <c r="D25" s="50" t="s">
        <v>381</v>
      </c>
      <c r="E25" s="41" t="s">
        <v>11</v>
      </c>
      <c r="F25" s="41" t="s">
        <v>20</v>
      </c>
      <c r="G25" s="91" t="s">
        <v>382</v>
      </c>
      <c r="H25" s="98">
        <f t="shared" si="0"/>
        <v>0.10873255813953489</v>
      </c>
      <c r="I25" s="55">
        <v>86</v>
      </c>
      <c r="J25" s="90">
        <v>9.3510000000000009</v>
      </c>
      <c r="K25" s="98">
        <f t="shared" si="1"/>
        <v>0.10873255813953489</v>
      </c>
      <c r="L25" s="55">
        <v>86</v>
      </c>
      <c r="M25" s="90">
        <v>9.3510000000000009</v>
      </c>
      <c r="N25" s="109"/>
      <c r="O25" s="78"/>
      <c r="P25" s="108" t="s">
        <v>381</v>
      </c>
      <c r="Q25" s="106">
        <v>45357</v>
      </c>
      <c r="R25" s="86" t="s">
        <v>380</v>
      </c>
      <c r="S25" s="75">
        <f t="shared" si="2"/>
        <v>0.10873255813953489</v>
      </c>
      <c r="T25" s="107">
        <v>86</v>
      </c>
      <c r="U25" s="90">
        <v>9.3510000000000009</v>
      </c>
      <c r="V25" s="83"/>
      <c r="W25" s="18"/>
      <c r="X25" s="106">
        <v>45357</v>
      </c>
      <c r="Y25" s="105"/>
      <c r="Z25" s="104"/>
    </row>
    <row r="26" spans="1:120" s="3" customFormat="1" ht="62" x14ac:dyDescent="0.3">
      <c r="A26" s="27">
        <v>18</v>
      </c>
      <c r="B26" s="27" t="s">
        <v>9</v>
      </c>
      <c r="C26" s="70" t="s">
        <v>379</v>
      </c>
      <c r="D26" s="22" t="s">
        <v>378</v>
      </c>
      <c r="E26" s="26" t="s">
        <v>11</v>
      </c>
      <c r="F26" s="27" t="s">
        <v>326</v>
      </c>
      <c r="G26" s="99" t="s">
        <v>9</v>
      </c>
      <c r="H26" s="98">
        <f t="shared" si="0"/>
        <v>65</v>
      </c>
      <c r="I26" s="27">
        <v>1</v>
      </c>
      <c r="J26" s="103">
        <v>65</v>
      </c>
      <c r="K26" s="98">
        <f t="shared" si="1"/>
        <v>65</v>
      </c>
      <c r="L26" s="27">
        <v>1</v>
      </c>
      <c r="M26" s="103">
        <v>65</v>
      </c>
      <c r="N26" s="79"/>
      <c r="O26" s="78"/>
      <c r="P26" s="77" t="s">
        <v>378</v>
      </c>
      <c r="Q26" s="102">
        <v>45320</v>
      </c>
      <c r="R26" s="75" t="s">
        <v>377</v>
      </c>
      <c r="S26" s="75">
        <f t="shared" si="2"/>
        <v>65</v>
      </c>
      <c r="T26" s="21">
        <v>1</v>
      </c>
      <c r="U26" s="79">
        <v>65</v>
      </c>
      <c r="V26" s="94"/>
      <c r="W26" s="18"/>
      <c r="X26" s="102">
        <v>45348</v>
      </c>
    </row>
    <row r="27" spans="1:120" ht="155" x14ac:dyDescent="0.3">
      <c r="A27" s="18">
        <v>19</v>
      </c>
      <c r="B27" s="27" t="s">
        <v>9</v>
      </c>
      <c r="C27" s="70" t="s">
        <v>376</v>
      </c>
      <c r="D27" s="22" t="s">
        <v>375</v>
      </c>
      <c r="E27" s="26" t="s">
        <v>11</v>
      </c>
      <c r="F27" s="26" t="s">
        <v>20</v>
      </c>
      <c r="G27" s="99" t="s">
        <v>9</v>
      </c>
      <c r="H27" s="98">
        <f t="shared" si="0"/>
        <v>6</v>
      </c>
      <c r="I27" s="27">
        <v>1</v>
      </c>
      <c r="J27" s="75">
        <v>6</v>
      </c>
      <c r="K27" s="98">
        <f t="shared" si="1"/>
        <v>6</v>
      </c>
      <c r="L27" s="27">
        <v>1</v>
      </c>
      <c r="M27" s="79">
        <v>6</v>
      </c>
      <c r="N27" s="79">
        <v>7.1981999999999999</v>
      </c>
      <c r="O27" s="22" t="s">
        <v>375</v>
      </c>
      <c r="P27" s="22" t="s">
        <v>375</v>
      </c>
      <c r="Q27" s="97">
        <v>45391</v>
      </c>
      <c r="R27" s="101" t="s">
        <v>374</v>
      </c>
      <c r="S27" s="75">
        <f t="shared" si="2"/>
        <v>6</v>
      </c>
      <c r="T27" s="27">
        <v>1</v>
      </c>
      <c r="U27" s="79">
        <v>6</v>
      </c>
      <c r="V27" s="97" t="s">
        <v>373</v>
      </c>
      <c r="W27" s="27"/>
      <c r="X27" s="97">
        <v>45391</v>
      </c>
    </row>
    <row r="28" spans="1:120" ht="62" x14ac:dyDescent="0.3">
      <c r="A28" s="18">
        <v>20</v>
      </c>
      <c r="B28" s="27" t="s">
        <v>22</v>
      </c>
      <c r="C28" s="70" t="s">
        <v>372</v>
      </c>
      <c r="D28" s="22" t="s">
        <v>371</v>
      </c>
      <c r="E28" s="26" t="s">
        <v>11</v>
      </c>
      <c r="F28" s="26" t="s">
        <v>20</v>
      </c>
      <c r="G28" s="99" t="s">
        <v>19</v>
      </c>
      <c r="H28" s="98">
        <f t="shared" si="0"/>
        <v>0.245</v>
      </c>
      <c r="I28" s="27">
        <v>2</v>
      </c>
      <c r="J28" s="98">
        <f t="shared" ref="J28:J33" si="8">M28</f>
        <v>0.49</v>
      </c>
      <c r="K28" s="98">
        <f t="shared" si="1"/>
        <v>0.245</v>
      </c>
      <c r="L28" s="27">
        <v>2</v>
      </c>
      <c r="M28" s="95">
        <v>0.49</v>
      </c>
      <c r="N28" s="89"/>
      <c r="O28" s="78"/>
      <c r="P28" s="22" t="s">
        <v>371</v>
      </c>
      <c r="Q28" s="97">
        <v>45391</v>
      </c>
      <c r="R28" s="101" t="s">
        <v>370</v>
      </c>
      <c r="S28" s="75">
        <f t="shared" si="2"/>
        <v>0.245</v>
      </c>
      <c r="T28" s="27">
        <v>2</v>
      </c>
      <c r="U28" s="95">
        <v>0.49</v>
      </c>
      <c r="V28" s="84"/>
      <c r="W28" s="18"/>
      <c r="X28" s="97">
        <v>45391</v>
      </c>
    </row>
    <row r="29" spans="1:120" ht="62.5" thickBot="1" x14ac:dyDescent="0.35">
      <c r="A29" s="18">
        <v>21</v>
      </c>
      <c r="B29" s="27" t="s">
        <v>22</v>
      </c>
      <c r="C29" s="70" t="s">
        <v>369</v>
      </c>
      <c r="D29" s="22" t="s">
        <v>368</v>
      </c>
      <c r="E29" s="26" t="s">
        <v>11</v>
      </c>
      <c r="F29" s="26" t="s">
        <v>20</v>
      </c>
      <c r="G29" s="99" t="s">
        <v>19</v>
      </c>
      <c r="H29" s="98">
        <f t="shared" si="0"/>
        <v>25</v>
      </c>
      <c r="I29" s="27">
        <v>2</v>
      </c>
      <c r="J29" s="98">
        <f t="shared" si="8"/>
        <v>50</v>
      </c>
      <c r="K29" s="98">
        <f t="shared" si="1"/>
        <v>25</v>
      </c>
      <c r="L29" s="27">
        <v>2</v>
      </c>
      <c r="M29" s="95">
        <v>50</v>
      </c>
      <c r="N29" s="89"/>
      <c r="O29" s="78"/>
      <c r="P29" s="22" t="s">
        <v>368</v>
      </c>
      <c r="Q29" s="97">
        <v>45397</v>
      </c>
      <c r="R29" s="96" t="s">
        <v>367</v>
      </c>
      <c r="S29" s="75">
        <f t="shared" si="2"/>
        <v>25</v>
      </c>
      <c r="T29" s="27">
        <v>2</v>
      </c>
      <c r="U29" s="95">
        <v>50</v>
      </c>
      <c r="V29" s="84"/>
      <c r="W29" s="18"/>
      <c r="X29" s="94">
        <v>45397</v>
      </c>
    </row>
    <row r="30" spans="1:120" ht="62" x14ac:dyDescent="0.3">
      <c r="A30" s="18">
        <v>22</v>
      </c>
      <c r="B30" s="27" t="s">
        <v>9</v>
      </c>
      <c r="C30" s="70" t="s">
        <v>366</v>
      </c>
      <c r="D30" s="22" t="s">
        <v>365</v>
      </c>
      <c r="E30" s="26" t="s">
        <v>11</v>
      </c>
      <c r="F30" s="100" t="s">
        <v>326</v>
      </c>
      <c r="G30" s="99" t="s">
        <v>9</v>
      </c>
      <c r="H30" s="98">
        <f t="shared" si="0"/>
        <v>5.25</v>
      </c>
      <c r="I30" s="27">
        <v>1</v>
      </c>
      <c r="J30" s="98">
        <f t="shared" si="8"/>
        <v>5.25</v>
      </c>
      <c r="K30" s="98">
        <f t="shared" si="1"/>
        <v>5.25</v>
      </c>
      <c r="L30" s="27">
        <v>1</v>
      </c>
      <c r="M30" s="95">
        <v>5.25</v>
      </c>
      <c r="N30" s="89"/>
      <c r="O30" s="78"/>
      <c r="P30" s="22" t="s">
        <v>365</v>
      </c>
      <c r="Q30" s="97">
        <v>45394</v>
      </c>
      <c r="R30" s="96" t="s">
        <v>364</v>
      </c>
      <c r="S30" s="75">
        <f t="shared" si="2"/>
        <v>5.25</v>
      </c>
      <c r="T30" s="27">
        <v>1</v>
      </c>
      <c r="U30" s="95">
        <v>5.25</v>
      </c>
      <c r="V30" s="84"/>
      <c r="W30" s="18"/>
      <c r="X30" s="94">
        <v>45394</v>
      </c>
    </row>
    <row r="31" spans="1:120" ht="62" x14ac:dyDescent="0.3">
      <c r="A31" s="18">
        <v>23</v>
      </c>
      <c r="B31" s="27" t="s">
        <v>22</v>
      </c>
      <c r="C31" s="70" t="s">
        <v>363</v>
      </c>
      <c r="D31" s="22" t="s">
        <v>362</v>
      </c>
      <c r="E31" s="26" t="s">
        <v>11</v>
      </c>
      <c r="F31" s="26" t="s">
        <v>20</v>
      </c>
      <c r="G31" s="99" t="s">
        <v>19</v>
      </c>
      <c r="H31" s="98">
        <f t="shared" si="0"/>
        <v>516.66999999999996</v>
      </c>
      <c r="I31" s="27">
        <v>1</v>
      </c>
      <c r="J31" s="98">
        <f t="shared" si="8"/>
        <v>516.66999999999996</v>
      </c>
      <c r="K31" s="98">
        <f t="shared" si="1"/>
        <v>516.66999999999996</v>
      </c>
      <c r="L31" s="27">
        <v>1</v>
      </c>
      <c r="M31" s="95">
        <v>516.66999999999996</v>
      </c>
      <c r="N31" s="89"/>
      <c r="O31" s="78"/>
      <c r="P31" s="22" t="s">
        <v>362</v>
      </c>
      <c r="Q31" s="97">
        <v>45401</v>
      </c>
      <c r="R31" s="96" t="s">
        <v>361</v>
      </c>
      <c r="S31" s="75">
        <f t="shared" si="2"/>
        <v>516.66999999999996</v>
      </c>
      <c r="T31" s="27">
        <v>1</v>
      </c>
      <c r="U31" s="95">
        <v>516.66999999999996</v>
      </c>
      <c r="V31" s="84"/>
      <c r="W31" s="18"/>
      <c r="X31" s="94">
        <v>45401</v>
      </c>
    </row>
    <row r="32" spans="1:120" ht="62.5" thickBot="1" x14ac:dyDescent="0.35">
      <c r="A32" s="18">
        <v>24</v>
      </c>
      <c r="B32" s="27" t="s">
        <v>22</v>
      </c>
      <c r="C32" s="70" t="s">
        <v>360</v>
      </c>
      <c r="D32" s="22" t="s">
        <v>359</v>
      </c>
      <c r="E32" s="26" t="s">
        <v>11</v>
      </c>
      <c r="F32" s="26" t="s">
        <v>20</v>
      </c>
      <c r="G32" s="99" t="s">
        <v>9</v>
      </c>
      <c r="H32" s="98">
        <f t="shared" si="0"/>
        <v>13.225</v>
      </c>
      <c r="I32" s="27">
        <v>1</v>
      </c>
      <c r="J32" s="98">
        <f t="shared" si="8"/>
        <v>13.225</v>
      </c>
      <c r="K32" s="98">
        <f t="shared" si="1"/>
        <v>13.225</v>
      </c>
      <c r="L32" s="27">
        <v>1</v>
      </c>
      <c r="M32" s="95">
        <v>13.225</v>
      </c>
      <c r="N32" s="89"/>
      <c r="O32" s="78"/>
      <c r="P32" s="22" t="s">
        <v>359</v>
      </c>
      <c r="Q32" s="97" t="s">
        <v>358</v>
      </c>
      <c r="R32" s="96" t="s">
        <v>357</v>
      </c>
      <c r="S32" s="75">
        <f t="shared" si="2"/>
        <v>13.225</v>
      </c>
      <c r="T32" s="27">
        <v>1</v>
      </c>
      <c r="U32" s="95">
        <v>13.225</v>
      </c>
      <c r="V32" s="84"/>
      <c r="W32" s="18"/>
      <c r="X32" s="94">
        <v>45394</v>
      </c>
    </row>
    <row r="33" spans="1:24" ht="62" x14ac:dyDescent="0.3">
      <c r="A33" s="18">
        <v>25</v>
      </c>
      <c r="B33" s="55" t="s">
        <v>9</v>
      </c>
      <c r="C33" s="93" t="s">
        <v>356</v>
      </c>
      <c r="D33" s="50" t="s">
        <v>355</v>
      </c>
      <c r="E33" s="41" t="s">
        <v>11</v>
      </c>
      <c r="F33" s="92" t="s">
        <v>326</v>
      </c>
      <c r="G33" s="91" t="s">
        <v>9</v>
      </c>
      <c r="H33" s="98">
        <f t="shared" si="0"/>
        <v>21.675000000000001</v>
      </c>
      <c r="I33" s="55">
        <v>1</v>
      </c>
      <c r="J33" s="90">
        <f t="shared" si="8"/>
        <v>21.675000000000001</v>
      </c>
      <c r="K33" s="98">
        <f t="shared" si="1"/>
        <v>21.675000000000001</v>
      </c>
      <c r="L33" s="55">
        <v>1</v>
      </c>
      <c r="M33" s="85">
        <v>21.675000000000001</v>
      </c>
      <c r="N33" s="89"/>
      <c r="O33" s="78"/>
      <c r="P33" s="50" t="s">
        <v>355</v>
      </c>
      <c r="Q33" s="88" t="s">
        <v>354</v>
      </c>
      <c r="R33" s="87" t="s">
        <v>353</v>
      </c>
      <c r="S33" s="75">
        <f t="shared" si="2"/>
        <v>21.675000000000001</v>
      </c>
      <c r="T33" s="55">
        <v>1</v>
      </c>
      <c r="U33" s="85">
        <v>21.675000000000001</v>
      </c>
      <c r="V33" s="84"/>
      <c r="W33" s="18"/>
      <c r="X33" s="83">
        <v>45390</v>
      </c>
    </row>
    <row r="34" spans="1:24" ht="56" x14ac:dyDescent="0.3">
      <c r="A34" s="18">
        <v>26</v>
      </c>
      <c r="B34" s="27" t="s">
        <v>22</v>
      </c>
      <c r="C34" s="70" t="s">
        <v>352</v>
      </c>
      <c r="D34" s="22" t="s">
        <v>351</v>
      </c>
      <c r="E34" s="41" t="s">
        <v>11</v>
      </c>
      <c r="F34" s="80" t="s">
        <v>20</v>
      </c>
      <c r="G34" s="25" t="s">
        <v>19</v>
      </c>
      <c r="H34" s="98">
        <f t="shared" si="0"/>
        <v>0.24510000000000001</v>
      </c>
      <c r="I34" s="25">
        <v>20</v>
      </c>
      <c r="J34" s="25">
        <v>4.9020000000000001</v>
      </c>
      <c r="K34" s="98">
        <f t="shared" si="1"/>
        <v>0.24510000000000001</v>
      </c>
      <c r="L34" s="27">
        <v>20</v>
      </c>
      <c r="M34" s="79">
        <v>4.9020000000000001</v>
      </c>
      <c r="N34" s="79"/>
      <c r="O34" s="78"/>
      <c r="P34" s="77" t="s">
        <v>351</v>
      </c>
      <c r="Q34" s="81">
        <v>45413</v>
      </c>
      <c r="R34" s="75" t="s">
        <v>350</v>
      </c>
      <c r="S34" s="75">
        <f t="shared" si="2"/>
        <v>0.24510000000000001</v>
      </c>
      <c r="T34" s="79">
        <v>20</v>
      </c>
      <c r="U34" s="82">
        <v>4.9020000000000001</v>
      </c>
      <c r="V34" s="72"/>
      <c r="W34" s="18"/>
      <c r="X34" s="71">
        <v>45413</v>
      </c>
    </row>
    <row r="35" spans="1:24" ht="56.5" x14ac:dyDescent="0.35">
      <c r="A35" s="18">
        <v>27</v>
      </c>
      <c r="B35" s="27" t="s">
        <v>22</v>
      </c>
      <c r="C35" s="70" t="s">
        <v>349</v>
      </c>
      <c r="D35" s="22" t="s">
        <v>348</v>
      </c>
      <c r="E35" s="41" t="s">
        <v>11</v>
      </c>
      <c r="F35" s="80" t="s">
        <v>20</v>
      </c>
      <c r="G35" s="25" t="s">
        <v>19</v>
      </c>
      <c r="H35" s="98">
        <f t="shared" si="0"/>
        <v>3.2500000000000001E-2</v>
      </c>
      <c r="I35" s="25">
        <v>54</v>
      </c>
      <c r="J35" s="25">
        <v>1.7549999999999999</v>
      </c>
      <c r="K35" s="98">
        <f t="shared" si="1"/>
        <v>3.2500000000000001E-2</v>
      </c>
      <c r="L35" s="27">
        <v>54</v>
      </c>
      <c r="M35" s="79">
        <v>1.7549999999999999</v>
      </c>
      <c r="N35" s="79"/>
      <c r="O35" s="78"/>
      <c r="P35" s="77" t="s">
        <v>348</v>
      </c>
      <c r="Q35" s="81">
        <v>45427</v>
      </c>
      <c r="R35" s="75" t="s">
        <v>347</v>
      </c>
      <c r="S35" s="75">
        <f t="shared" si="2"/>
        <v>3.2500000000000001E-2</v>
      </c>
      <c r="T35" s="74">
        <v>54</v>
      </c>
      <c r="U35" s="73">
        <v>1.7549999999999999</v>
      </c>
      <c r="V35" s="72">
        <v>0</v>
      </c>
      <c r="W35" s="18"/>
      <c r="X35" s="71">
        <v>45413</v>
      </c>
    </row>
    <row r="36" spans="1:24" ht="56.5" x14ac:dyDescent="0.35">
      <c r="A36" s="1">
        <v>28</v>
      </c>
      <c r="B36" s="27" t="s">
        <v>22</v>
      </c>
      <c r="C36" s="70" t="s">
        <v>346</v>
      </c>
      <c r="D36" s="22" t="s">
        <v>345</v>
      </c>
      <c r="E36" s="41" t="s">
        <v>11</v>
      </c>
      <c r="F36" s="80" t="s">
        <v>20</v>
      </c>
      <c r="G36" s="25" t="s">
        <v>19</v>
      </c>
      <c r="H36" s="98">
        <f t="shared" si="0"/>
        <v>5.5208333333333331E-2</v>
      </c>
      <c r="I36" s="25">
        <v>48</v>
      </c>
      <c r="J36" s="25">
        <v>2.65</v>
      </c>
      <c r="K36" s="98">
        <f t="shared" si="1"/>
        <v>5.5208333333333331E-2</v>
      </c>
      <c r="L36" s="27">
        <v>48</v>
      </c>
      <c r="M36" s="79">
        <v>2.65</v>
      </c>
      <c r="N36" s="79"/>
      <c r="O36" s="78"/>
      <c r="P36" s="77" t="s">
        <v>345</v>
      </c>
      <c r="Q36" s="76">
        <v>45420</v>
      </c>
      <c r="R36" s="75" t="s">
        <v>344</v>
      </c>
      <c r="S36" s="75">
        <f t="shared" si="2"/>
        <v>5.5208333333333331E-2</v>
      </c>
      <c r="T36" s="74">
        <v>48</v>
      </c>
      <c r="U36" s="73">
        <v>2.65</v>
      </c>
      <c r="V36" s="72"/>
      <c r="W36" s="18"/>
      <c r="X36" s="71">
        <v>45420</v>
      </c>
    </row>
    <row r="37" spans="1:24" ht="56" x14ac:dyDescent="0.3">
      <c r="A37" s="1">
        <v>29</v>
      </c>
      <c r="B37" s="27" t="s">
        <v>22</v>
      </c>
      <c r="C37" s="70" t="s">
        <v>343</v>
      </c>
      <c r="D37" s="66" t="s">
        <v>342</v>
      </c>
      <c r="E37" s="41" t="s">
        <v>11</v>
      </c>
      <c r="F37" s="61" t="s">
        <v>20</v>
      </c>
      <c r="G37" s="61" t="s">
        <v>19</v>
      </c>
      <c r="H37" s="98">
        <f t="shared" si="0"/>
        <v>7.3278688524590158E-2</v>
      </c>
      <c r="I37" s="61">
        <v>122</v>
      </c>
      <c r="J37" s="61">
        <v>8.94</v>
      </c>
      <c r="K37" s="98">
        <f t="shared" si="1"/>
        <v>7.3278688524590158E-2</v>
      </c>
      <c r="L37" s="61">
        <v>122</v>
      </c>
      <c r="M37" s="61">
        <v>8.94</v>
      </c>
      <c r="N37" s="61"/>
      <c r="P37" s="66" t="s">
        <v>342</v>
      </c>
      <c r="Q37" s="65">
        <v>45420</v>
      </c>
      <c r="R37" s="25" t="s">
        <v>341</v>
      </c>
      <c r="S37" s="75">
        <f t="shared" si="2"/>
        <v>7.3278688524590158E-2</v>
      </c>
      <c r="T37" s="28">
        <v>122</v>
      </c>
      <c r="U37" s="28">
        <v>8.94</v>
      </c>
      <c r="V37" s="69"/>
      <c r="X37" s="68">
        <v>45420</v>
      </c>
    </row>
    <row r="38" spans="1:24" ht="56" x14ac:dyDescent="0.3">
      <c r="A38" s="1">
        <v>30</v>
      </c>
      <c r="B38" s="27" t="s">
        <v>22</v>
      </c>
      <c r="C38" s="42" t="s">
        <v>340</v>
      </c>
      <c r="D38" s="67" t="s">
        <v>339</v>
      </c>
      <c r="E38" s="41" t="s">
        <v>11</v>
      </c>
      <c r="F38" s="61" t="s">
        <v>20</v>
      </c>
      <c r="G38" s="61" t="s">
        <v>19</v>
      </c>
      <c r="H38" s="98">
        <f t="shared" si="0"/>
        <v>1.7708333333333333E-2</v>
      </c>
      <c r="I38" s="61">
        <v>24</v>
      </c>
      <c r="J38" s="61">
        <v>0.42499999999999999</v>
      </c>
      <c r="K38" s="98">
        <f t="shared" si="1"/>
        <v>1.7708333333333333E-2</v>
      </c>
      <c r="L38" s="61">
        <v>24</v>
      </c>
      <c r="M38" s="61">
        <v>0.42499999999999999</v>
      </c>
      <c r="N38" s="61"/>
      <c r="P38" s="66" t="s">
        <v>339</v>
      </c>
      <c r="Q38" s="65">
        <v>45427</v>
      </c>
      <c r="R38" s="25" t="s">
        <v>338</v>
      </c>
      <c r="S38" s="75">
        <f t="shared" si="2"/>
        <v>1.7708333333333333E-2</v>
      </c>
      <c r="T38" s="28">
        <v>24</v>
      </c>
      <c r="U38" s="28">
        <v>0.42499999999999999</v>
      </c>
      <c r="V38" s="28"/>
      <c r="X38" s="64">
        <v>45427</v>
      </c>
    </row>
    <row r="39" spans="1:24" ht="56" x14ac:dyDescent="0.3">
      <c r="A39" s="1">
        <v>31</v>
      </c>
      <c r="B39" s="27" t="s">
        <v>22</v>
      </c>
      <c r="C39" s="27" t="s">
        <v>337</v>
      </c>
      <c r="D39" s="22" t="s">
        <v>336</v>
      </c>
      <c r="E39" s="41" t="s">
        <v>11</v>
      </c>
      <c r="F39" s="61" t="s">
        <v>20</v>
      </c>
      <c r="G39" s="61" t="s">
        <v>19</v>
      </c>
      <c r="H39" s="98">
        <f t="shared" si="0"/>
        <v>0.47729999999999995</v>
      </c>
      <c r="I39" s="61">
        <v>10</v>
      </c>
      <c r="J39" s="61">
        <v>4.7729999999999997</v>
      </c>
      <c r="K39" s="98">
        <f t="shared" si="1"/>
        <v>0.47729999999999995</v>
      </c>
      <c r="L39" s="61">
        <v>10</v>
      </c>
      <c r="M39" s="61">
        <v>4.7729999999999997</v>
      </c>
      <c r="N39" s="25"/>
      <c r="P39" s="22" t="s">
        <v>336</v>
      </c>
      <c r="Q39" s="43">
        <v>45428</v>
      </c>
      <c r="R39" s="25" t="s">
        <v>335</v>
      </c>
      <c r="S39" s="75">
        <f t="shared" si="2"/>
        <v>0.47729999999999995</v>
      </c>
      <c r="T39" s="28">
        <v>10</v>
      </c>
      <c r="U39" s="28">
        <v>4.7729999999999997</v>
      </c>
      <c r="V39" s="21"/>
      <c r="X39" s="20">
        <v>45428</v>
      </c>
    </row>
    <row r="40" spans="1:24" ht="56" x14ac:dyDescent="0.3">
      <c r="A40" s="1">
        <v>32</v>
      </c>
      <c r="B40" s="27" t="s">
        <v>22</v>
      </c>
      <c r="C40" s="27" t="s">
        <v>334</v>
      </c>
      <c r="D40" s="22" t="s">
        <v>333</v>
      </c>
      <c r="E40" s="41" t="s">
        <v>11</v>
      </c>
      <c r="F40" s="61" t="s">
        <v>20</v>
      </c>
      <c r="G40" s="61" t="s">
        <v>19</v>
      </c>
      <c r="H40" s="98">
        <f t="shared" si="0"/>
        <v>9.1199999999999989E-2</v>
      </c>
      <c r="I40" s="61">
        <v>50</v>
      </c>
      <c r="J40" s="61">
        <v>4.5599999999999996</v>
      </c>
      <c r="K40" s="98">
        <f t="shared" si="1"/>
        <v>9.1199999999999989E-2</v>
      </c>
      <c r="L40" s="61">
        <v>50</v>
      </c>
      <c r="M40" s="61">
        <v>4.5599999999999996</v>
      </c>
      <c r="N40" s="25"/>
      <c r="P40" s="22" t="s">
        <v>333</v>
      </c>
      <c r="Q40" s="43">
        <v>45434</v>
      </c>
      <c r="R40" s="25" t="s">
        <v>332</v>
      </c>
      <c r="S40" s="75">
        <f t="shared" si="2"/>
        <v>9.1199999999999989E-2</v>
      </c>
      <c r="T40" s="28">
        <v>50</v>
      </c>
      <c r="U40" s="28">
        <v>4.5599999999999996</v>
      </c>
      <c r="V40" s="21"/>
      <c r="X40" s="20">
        <v>45434</v>
      </c>
    </row>
    <row r="41" spans="1:24" ht="57" x14ac:dyDescent="0.4">
      <c r="A41" s="1">
        <v>33</v>
      </c>
      <c r="B41" s="27" t="s">
        <v>22</v>
      </c>
      <c r="C41" s="27" t="s">
        <v>331</v>
      </c>
      <c r="D41" s="22" t="s">
        <v>329</v>
      </c>
      <c r="E41" s="41" t="s">
        <v>11</v>
      </c>
      <c r="F41" s="61" t="s">
        <v>20</v>
      </c>
      <c r="G41" s="61" t="s">
        <v>330</v>
      </c>
      <c r="H41" s="98">
        <f t="shared" si="0"/>
        <v>4.675E-2</v>
      </c>
      <c r="I41" s="61">
        <v>4500</v>
      </c>
      <c r="J41" s="61">
        <v>210.375</v>
      </c>
      <c r="K41" s="98">
        <f t="shared" si="1"/>
        <v>4.675E-2</v>
      </c>
      <c r="L41" s="63">
        <v>4500</v>
      </c>
      <c r="M41" s="63">
        <v>210.375</v>
      </c>
      <c r="N41" s="59"/>
      <c r="O41" s="7"/>
      <c r="P41" s="22" t="s">
        <v>329</v>
      </c>
      <c r="Q41" s="58">
        <v>45413</v>
      </c>
      <c r="R41" s="57" t="s">
        <v>328</v>
      </c>
      <c r="S41" s="75">
        <f t="shared" si="2"/>
        <v>4.675E-2</v>
      </c>
      <c r="T41" s="56">
        <v>4500</v>
      </c>
      <c r="U41" s="28">
        <v>210.375</v>
      </c>
      <c r="V41" s="21"/>
      <c r="X41" s="20">
        <v>45413</v>
      </c>
    </row>
    <row r="42" spans="1:24" ht="62" x14ac:dyDescent="0.4">
      <c r="A42" s="1">
        <v>34</v>
      </c>
      <c r="B42" s="21" t="s">
        <v>13</v>
      </c>
      <c r="C42" s="27" t="s">
        <v>327</v>
      </c>
      <c r="D42" s="62" t="s">
        <v>325</v>
      </c>
      <c r="E42" s="41" t="s">
        <v>11</v>
      </c>
      <c r="F42" s="27" t="s">
        <v>326</v>
      </c>
      <c r="G42" s="61" t="s">
        <v>9</v>
      </c>
      <c r="H42" s="98">
        <f t="shared" si="0"/>
        <v>43.75</v>
      </c>
      <c r="I42" s="60">
        <v>1</v>
      </c>
      <c r="J42" s="60">
        <v>43.75</v>
      </c>
      <c r="K42" s="98">
        <f t="shared" si="1"/>
        <v>43.75</v>
      </c>
      <c r="L42" s="60">
        <v>1</v>
      </c>
      <c r="M42" s="60">
        <v>43.75</v>
      </c>
      <c r="N42" s="59"/>
      <c r="O42" s="7"/>
      <c r="P42" s="22" t="s">
        <v>325</v>
      </c>
      <c r="Q42" s="58">
        <v>45414</v>
      </c>
      <c r="R42" s="57" t="s">
        <v>324</v>
      </c>
      <c r="S42" s="75">
        <f t="shared" si="2"/>
        <v>43.75</v>
      </c>
      <c r="T42" s="56">
        <v>1</v>
      </c>
      <c r="U42" s="28">
        <v>43.75</v>
      </c>
      <c r="V42" s="21"/>
      <c r="X42" s="20">
        <v>45414</v>
      </c>
    </row>
    <row r="43" spans="1:24" ht="56" x14ac:dyDescent="0.4">
      <c r="A43" s="1">
        <v>35</v>
      </c>
      <c r="B43" s="21" t="s">
        <v>22</v>
      </c>
      <c r="C43" s="27" t="s">
        <v>302</v>
      </c>
      <c r="D43" s="62" t="s">
        <v>323</v>
      </c>
      <c r="E43" s="41" t="s">
        <v>11</v>
      </c>
      <c r="F43" s="25" t="s">
        <v>20</v>
      </c>
      <c r="G43" s="61" t="s">
        <v>19</v>
      </c>
      <c r="H43" s="98">
        <f t="shared" si="0"/>
        <v>2.7124999999999999</v>
      </c>
      <c r="I43" s="61">
        <v>2</v>
      </c>
      <c r="J43" s="60">
        <v>5.4249999999999998</v>
      </c>
      <c r="K43" s="98">
        <f t="shared" si="1"/>
        <v>2.7124999999999999</v>
      </c>
      <c r="L43" s="60">
        <v>2</v>
      </c>
      <c r="M43" s="60">
        <v>5.4249999999999998</v>
      </c>
      <c r="N43" s="59"/>
      <c r="O43" s="7"/>
      <c r="P43" s="22" t="s">
        <v>323</v>
      </c>
      <c r="Q43" s="58">
        <v>45418</v>
      </c>
      <c r="R43" s="57" t="s">
        <v>322</v>
      </c>
      <c r="S43" s="75">
        <f t="shared" si="2"/>
        <v>2.7124999999999999</v>
      </c>
      <c r="T43" s="56">
        <v>2</v>
      </c>
      <c r="U43" s="28">
        <v>5.4249999999999998</v>
      </c>
      <c r="V43" s="21"/>
      <c r="X43" s="20">
        <v>45418</v>
      </c>
    </row>
    <row r="44" spans="1:24" ht="56" x14ac:dyDescent="0.4">
      <c r="A44" s="1">
        <v>36</v>
      </c>
      <c r="B44" s="21" t="s">
        <v>13</v>
      </c>
      <c r="C44" s="27" t="s">
        <v>321</v>
      </c>
      <c r="D44" s="22" t="s">
        <v>320</v>
      </c>
      <c r="E44" s="41" t="s">
        <v>11</v>
      </c>
      <c r="F44" s="25" t="s">
        <v>10</v>
      </c>
      <c r="G44" s="19" t="s">
        <v>9</v>
      </c>
      <c r="H44" s="98">
        <f t="shared" si="0"/>
        <v>36.238</v>
      </c>
      <c r="I44" s="61">
        <v>1</v>
      </c>
      <c r="J44" s="60">
        <v>36.238</v>
      </c>
      <c r="K44" s="98">
        <f t="shared" si="1"/>
        <v>36.238</v>
      </c>
      <c r="L44" s="60">
        <v>1</v>
      </c>
      <c r="M44" s="60">
        <v>36.238</v>
      </c>
      <c r="N44" s="59"/>
      <c r="O44" s="7"/>
      <c r="P44" s="22" t="s">
        <v>320</v>
      </c>
      <c r="Q44" s="58">
        <v>45426</v>
      </c>
      <c r="R44" s="57" t="s">
        <v>319</v>
      </c>
      <c r="S44" s="75">
        <f t="shared" si="2"/>
        <v>36.238</v>
      </c>
      <c r="T44" s="56">
        <v>1</v>
      </c>
      <c r="U44" s="28">
        <v>36.238</v>
      </c>
      <c r="V44" s="21"/>
      <c r="X44" s="20">
        <v>45426</v>
      </c>
    </row>
    <row r="45" spans="1:24" ht="56" x14ac:dyDescent="0.4">
      <c r="A45" s="1">
        <v>37</v>
      </c>
      <c r="B45" s="45" t="s">
        <v>13</v>
      </c>
      <c r="C45" s="55" t="s">
        <v>318</v>
      </c>
      <c r="D45" s="54" t="s">
        <v>317</v>
      </c>
      <c r="E45" s="41" t="s">
        <v>11</v>
      </c>
      <c r="F45" s="40" t="s">
        <v>10</v>
      </c>
      <c r="G45" s="53" t="s">
        <v>9</v>
      </c>
      <c r="H45" s="98">
        <f t="shared" si="0"/>
        <v>6.2416666666666669E-2</v>
      </c>
      <c r="I45" s="53">
        <v>120</v>
      </c>
      <c r="J45" s="52">
        <v>7.49</v>
      </c>
      <c r="K45" s="98">
        <f t="shared" si="1"/>
        <v>6.2416666666666669E-2</v>
      </c>
      <c r="L45" s="52">
        <v>120</v>
      </c>
      <c r="M45" s="52">
        <v>7.49</v>
      </c>
      <c r="N45" s="51"/>
      <c r="O45" s="7"/>
      <c r="P45" s="50" t="s">
        <v>317</v>
      </c>
      <c r="Q45" s="49">
        <v>45434</v>
      </c>
      <c r="R45" s="48" t="s">
        <v>316</v>
      </c>
      <c r="S45" s="75">
        <f t="shared" si="2"/>
        <v>6.2416666666666669E-2</v>
      </c>
      <c r="T45" s="47">
        <v>120</v>
      </c>
      <c r="U45" s="46">
        <v>7.49</v>
      </c>
      <c r="V45" s="45"/>
      <c r="X45" s="44">
        <v>45434</v>
      </c>
    </row>
    <row r="46" spans="1:24" ht="56" x14ac:dyDescent="0.3">
      <c r="B46" s="21" t="s">
        <v>22</v>
      </c>
      <c r="C46" s="27" t="s">
        <v>315</v>
      </c>
      <c r="D46" s="22" t="s">
        <v>314</v>
      </c>
      <c r="E46" s="41" t="s">
        <v>11</v>
      </c>
      <c r="F46" s="40" t="s">
        <v>20</v>
      </c>
      <c r="G46" s="25" t="s">
        <v>19</v>
      </c>
      <c r="H46" s="98">
        <f t="shared" si="0"/>
        <v>1.7618571428571428</v>
      </c>
      <c r="I46" s="25">
        <v>7</v>
      </c>
      <c r="J46" s="25">
        <v>12.333</v>
      </c>
      <c r="K46" s="98">
        <f t="shared" si="1"/>
        <v>1.7618571428571428</v>
      </c>
      <c r="L46" s="25">
        <v>7</v>
      </c>
      <c r="M46" s="25">
        <v>12.333</v>
      </c>
      <c r="N46" s="25"/>
      <c r="P46" s="22" t="s">
        <v>314</v>
      </c>
      <c r="Q46" s="25" t="s">
        <v>313</v>
      </c>
      <c r="R46" s="25" t="s">
        <v>312</v>
      </c>
      <c r="S46" s="75">
        <f t="shared" si="2"/>
        <v>1.7618571428571428</v>
      </c>
      <c r="T46" s="21">
        <v>7</v>
      </c>
      <c r="U46" s="21">
        <v>12.333</v>
      </c>
      <c r="V46" s="21"/>
      <c r="X46" s="20">
        <v>45442</v>
      </c>
    </row>
    <row r="47" spans="1:24" ht="56" x14ac:dyDescent="0.3">
      <c r="B47" s="21" t="s">
        <v>22</v>
      </c>
      <c r="C47" s="42" t="s">
        <v>311</v>
      </c>
      <c r="D47" s="22" t="s">
        <v>310</v>
      </c>
      <c r="E47" s="41" t="s">
        <v>11</v>
      </c>
      <c r="F47" s="40" t="s">
        <v>20</v>
      </c>
      <c r="G47" s="25" t="s">
        <v>19</v>
      </c>
      <c r="H47" s="98">
        <f t="shared" si="0"/>
        <v>4.9571428571428572E-2</v>
      </c>
      <c r="I47" s="25">
        <v>70</v>
      </c>
      <c r="J47" s="25">
        <v>3.47</v>
      </c>
      <c r="K47" s="98">
        <f t="shared" si="1"/>
        <v>4.9571428571428572E-2</v>
      </c>
      <c r="L47" s="25">
        <v>70</v>
      </c>
      <c r="M47" s="25">
        <v>3.47</v>
      </c>
      <c r="N47" s="25"/>
      <c r="P47" s="22" t="s">
        <v>310</v>
      </c>
      <c r="Q47" s="43">
        <v>45439</v>
      </c>
      <c r="R47" s="25" t="s">
        <v>309</v>
      </c>
      <c r="S47" s="75">
        <f t="shared" si="2"/>
        <v>4.9571428571428572E-2</v>
      </c>
      <c r="T47" s="21">
        <v>70</v>
      </c>
      <c r="U47" s="21">
        <v>3.47</v>
      </c>
      <c r="V47" s="21"/>
      <c r="X47" s="20">
        <v>45439</v>
      </c>
    </row>
    <row r="48" spans="1:24" ht="56" x14ac:dyDescent="0.3">
      <c r="B48" s="21" t="s">
        <v>22</v>
      </c>
      <c r="C48" s="42" t="s">
        <v>308</v>
      </c>
      <c r="D48" s="22" t="s">
        <v>307</v>
      </c>
      <c r="E48" s="41" t="s">
        <v>11</v>
      </c>
      <c r="F48" s="40" t="s">
        <v>20</v>
      </c>
      <c r="G48" s="25" t="s">
        <v>19</v>
      </c>
      <c r="H48" s="98">
        <f t="shared" si="0"/>
        <v>1.2500000000000001E-2</v>
      </c>
      <c r="I48" s="21">
        <v>180</v>
      </c>
      <c r="J48" s="21">
        <v>2.25</v>
      </c>
      <c r="K48" s="98">
        <f t="shared" si="1"/>
        <v>1.2500000000000001E-2</v>
      </c>
      <c r="L48" s="21">
        <v>180</v>
      </c>
      <c r="M48" s="21">
        <v>2.25</v>
      </c>
      <c r="N48" s="21"/>
      <c r="P48" s="22" t="s">
        <v>307</v>
      </c>
      <c r="Q48" s="20">
        <v>45449</v>
      </c>
      <c r="R48" s="21" t="s">
        <v>306</v>
      </c>
      <c r="S48" s="75">
        <f t="shared" si="2"/>
        <v>1.2500000000000001E-2</v>
      </c>
      <c r="T48" s="21">
        <v>180</v>
      </c>
      <c r="U48" s="21">
        <v>2.25</v>
      </c>
      <c r="V48" s="21"/>
      <c r="X48" s="20">
        <v>45449</v>
      </c>
    </row>
    <row r="49" spans="2:24" ht="56" x14ac:dyDescent="0.3">
      <c r="B49" s="21" t="s">
        <v>22</v>
      </c>
      <c r="C49" s="42" t="s">
        <v>305</v>
      </c>
      <c r="D49" s="22" t="s">
        <v>304</v>
      </c>
      <c r="E49" s="41" t="s">
        <v>11</v>
      </c>
      <c r="F49" s="40" t="s">
        <v>20</v>
      </c>
      <c r="G49" s="25" t="s">
        <v>19</v>
      </c>
      <c r="H49" s="98">
        <f t="shared" si="0"/>
        <v>0.18929761904761905</v>
      </c>
      <c r="I49" s="21">
        <v>84</v>
      </c>
      <c r="J49" s="21">
        <v>15.901</v>
      </c>
      <c r="K49" s="98">
        <f t="shared" si="1"/>
        <v>0.18929761904761905</v>
      </c>
      <c r="L49" s="21">
        <v>84</v>
      </c>
      <c r="M49" s="21">
        <v>15.901</v>
      </c>
      <c r="N49" s="21"/>
      <c r="P49" s="22" t="s">
        <v>304</v>
      </c>
      <c r="Q49" s="20">
        <v>45448</v>
      </c>
      <c r="R49" s="21" t="s">
        <v>303</v>
      </c>
      <c r="S49" s="75">
        <f t="shared" si="2"/>
        <v>0.18929761904761905</v>
      </c>
      <c r="T49" s="21">
        <v>84</v>
      </c>
      <c r="U49" s="21">
        <v>15.901</v>
      </c>
      <c r="V49" s="21"/>
      <c r="X49" s="20">
        <v>45448</v>
      </c>
    </row>
    <row r="50" spans="2:24" ht="56" x14ac:dyDescent="0.3">
      <c r="B50" s="28" t="s">
        <v>22</v>
      </c>
      <c r="C50" s="42" t="s">
        <v>302</v>
      </c>
      <c r="D50" s="22" t="s">
        <v>301</v>
      </c>
      <c r="E50" s="41" t="s">
        <v>11</v>
      </c>
      <c r="F50" s="40" t="s">
        <v>20</v>
      </c>
      <c r="G50" s="25" t="s">
        <v>19</v>
      </c>
      <c r="H50" s="98">
        <f t="shared" si="0"/>
        <v>2.77</v>
      </c>
      <c r="I50" s="21">
        <v>8</v>
      </c>
      <c r="J50" s="21">
        <v>22.16</v>
      </c>
      <c r="K50" s="98">
        <f t="shared" si="1"/>
        <v>2.77</v>
      </c>
      <c r="L50" s="21">
        <v>8</v>
      </c>
      <c r="M50" s="21">
        <v>22.16</v>
      </c>
      <c r="N50" s="21"/>
      <c r="P50" s="22" t="s">
        <v>301</v>
      </c>
      <c r="Q50" s="20">
        <v>45462</v>
      </c>
      <c r="R50" s="21" t="s">
        <v>300</v>
      </c>
      <c r="S50" s="75">
        <f t="shared" si="2"/>
        <v>2.77</v>
      </c>
      <c r="T50" s="21">
        <v>8</v>
      </c>
      <c r="U50" s="21">
        <v>22.16</v>
      </c>
      <c r="V50" s="21"/>
      <c r="X50" s="20">
        <v>45462</v>
      </c>
    </row>
    <row r="51" spans="2:24" ht="56" x14ac:dyDescent="0.3">
      <c r="B51" s="28" t="s">
        <v>22</v>
      </c>
      <c r="C51" s="42" t="s">
        <v>299</v>
      </c>
      <c r="D51" s="22" t="s">
        <v>298</v>
      </c>
      <c r="E51" s="41" t="s">
        <v>11</v>
      </c>
      <c r="F51" s="40" t="s">
        <v>20</v>
      </c>
      <c r="G51" s="25" t="s">
        <v>19</v>
      </c>
      <c r="H51" s="98">
        <f t="shared" si="0"/>
        <v>1.16875</v>
      </c>
      <c r="I51" s="21">
        <v>4</v>
      </c>
      <c r="J51" s="21">
        <v>4.6749999999999998</v>
      </c>
      <c r="K51" s="98">
        <f t="shared" si="1"/>
        <v>1.16875</v>
      </c>
      <c r="L51" s="21">
        <v>4</v>
      </c>
      <c r="M51" s="21">
        <v>4.6749999999999998</v>
      </c>
      <c r="N51" s="21"/>
      <c r="P51" s="22" t="s">
        <v>298</v>
      </c>
      <c r="Q51" s="20">
        <v>45448</v>
      </c>
      <c r="R51" s="21" t="s">
        <v>297</v>
      </c>
      <c r="S51" s="75">
        <f t="shared" si="2"/>
        <v>1.16875</v>
      </c>
      <c r="T51" s="21">
        <v>4</v>
      </c>
      <c r="U51" s="21">
        <v>4.6749999999999998</v>
      </c>
      <c r="V51" s="21"/>
      <c r="X51" s="20">
        <v>45448</v>
      </c>
    </row>
    <row r="52" spans="2:24" ht="56" x14ac:dyDescent="0.3">
      <c r="B52" s="28" t="s">
        <v>22</v>
      </c>
      <c r="C52" s="42" t="s">
        <v>296</v>
      </c>
      <c r="D52" s="22" t="s">
        <v>295</v>
      </c>
      <c r="E52" s="41" t="s">
        <v>11</v>
      </c>
      <c r="F52" s="40" t="s">
        <v>20</v>
      </c>
      <c r="G52" s="25" t="s">
        <v>19</v>
      </c>
      <c r="H52" s="98">
        <f t="shared" si="0"/>
        <v>3.9073333333333333</v>
      </c>
      <c r="I52" s="21">
        <v>3</v>
      </c>
      <c r="J52" s="21">
        <v>11.722</v>
      </c>
      <c r="K52" s="98">
        <f t="shared" si="1"/>
        <v>3.9073333333333333</v>
      </c>
      <c r="L52" s="21">
        <v>3</v>
      </c>
      <c r="M52" s="21">
        <v>11.722</v>
      </c>
      <c r="N52" s="21"/>
      <c r="P52" s="22" t="s">
        <v>295</v>
      </c>
      <c r="Q52" s="20">
        <v>45448</v>
      </c>
      <c r="R52" s="21" t="s">
        <v>294</v>
      </c>
      <c r="S52" s="75">
        <f t="shared" si="2"/>
        <v>3.9073333333333333</v>
      </c>
      <c r="T52" s="21">
        <v>3</v>
      </c>
      <c r="U52" s="21">
        <v>11.722</v>
      </c>
      <c r="V52" s="21"/>
      <c r="X52" s="20">
        <v>45448</v>
      </c>
    </row>
    <row r="53" spans="2:24" ht="56" x14ac:dyDescent="0.3">
      <c r="B53" s="28" t="s">
        <v>22</v>
      </c>
      <c r="C53" s="42" t="s">
        <v>293</v>
      </c>
      <c r="D53" s="22" t="s">
        <v>292</v>
      </c>
      <c r="E53" s="41" t="s">
        <v>11</v>
      </c>
      <c r="F53" s="40" t="s">
        <v>20</v>
      </c>
      <c r="G53" s="25" t="s">
        <v>280</v>
      </c>
      <c r="H53" s="98">
        <f t="shared" si="0"/>
        <v>1.0550000000000002</v>
      </c>
      <c r="I53" s="21">
        <v>10</v>
      </c>
      <c r="J53" s="21">
        <v>10.55</v>
      </c>
      <c r="K53" s="98">
        <f t="shared" si="1"/>
        <v>1.0550000000000002</v>
      </c>
      <c r="L53" s="21">
        <v>10</v>
      </c>
      <c r="M53" s="21">
        <v>10.55</v>
      </c>
      <c r="N53" s="21"/>
      <c r="P53" s="22" t="s">
        <v>292</v>
      </c>
      <c r="Q53" s="20">
        <v>45453</v>
      </c>
      <c r="R53" s="21" t="s">
        <v>291</v>
      </c>
      <c r="S53" s="75">
        <f t="shared" si="2"/>
        <v>1.0550000000000002</v>
      </c>
      <c r="T53" s="21">
        <v>10</v>
      </c>
      <c r="U53" s="21">
        <v>10.55</v>
      </c>
      <c r="V53" s="21"/>
      <c r="X53" s="20">
        <v>45453</v>
      </c>
    </row>
    <row r="54" spans="2:24" ht="56" x14ac:dyDescent="0.3">
      <c r="B54" s="28" t="s">
        <v>22</v>
      </c>
      <c r="C54" s="42" t="s">
        <v>290</v>
      </c>
      <c r="D54" s="22" t="s">
        <v>289</v>
      </c>
      <c r="E54" s="41" t="s">
        <v>11</v>
      </c>
      <c r="F54" s="40" t="s">
        <v>20</v>
      </c>
      <c r="G54" s="25" t="s">
        <v>19</v>
      </c>
      <c r="H54" s="98">
        <f t="shared" si="0"/>
        <v>1.4711666666666667</v>
      </c>
      <c r="I54" s="21">
        <v>12</v>
      </c>
      <c r="J54" s="21">
        <v>17.654</v>
      </c>
      <c r="K54" s="98">
        <f t="shared" si="1"/>
        <v>1.4711666666666667</v>
      </c>
      <c r="L54" s="21">
        <v>12</v>
      </c>
      <c r="M54" s="21">
        <v>17.654</v>
      </c>
      <c r="N54" s="21"/>
      <c r="P54" s="22" t="s">
        <v>289</v>
      </c>
      <c r="Q54" s="20">
        <v>45461</v>
      </c>
      <c r="R54" s="21" t="s">
        <v>288</v>
      </c>
      <c r="S54" s="75">
        <f t="shared" si="2"/>
        <v>1.4711666666666667</v>
      </c>
      <c r="T54" s="21">
        <v>12</v>
      </c>
      <c r="U54" s="21">
        <v>17.654</v>
      </c>
      <c r="V54" s="21"/>
      <c r="X54" s="20">
        <v>45461</v>
      </c>
    </row>
    <row r="55" spans="2:24" ht="56" x14ac:dyDescent="0.3">
      <c r="B55" s="28" t="s">
        <v>22</v>
      </c>
      <c r="C55" s="27" t="s">
        <v>287</v>
      </c>
      <c r="D55" s="22" t="s">
        <v>286</v>
      </c>
      <c r="E55" s="41" t="s">
        <v>11</v>
      </c>
      <c r="F55" s="40" t="s">
        <v>20</v>
      </c>
      <c r="G55" s="25" t="s">
        <v>19</v>
      </c>
      <c r="H55" s="98">
        <f t="shared" si="0"/>
        <v>320.161</v>
      </c>
      <c r="I55" s="21">
        <v>4</v>
      </c>
      <c r="J55" s="21">
        <v>1280.644</v>
      </c>
      <c r="K55" s="98">
        <f t="shared" si="1"/>
        <v>320.161</v>
      </c>
      <c r="L55" s="21">
        <v>4</v>
      </c>
      <c r="M55" s="21">
        <v>1280.644</v>
      </c>
      <c r="N55" s="21"/>
      <c r="P55" s="22" t="s">
        <v>286</v>
      </c>
      <c r="Q55" s="20">
        <v>45447</v>
      </c>
      <c r="R55" s="21" t="s">
        <v>285</v>
      </c>
      <c r="S55" s="75">
        <f t="shared" si="2"/>
        <v>320.161</v>
      </c>
      <c r="T55" s="21">
        <v>4</v>
      </c>
      <c r="U55" s="21">
        <v>1280.644</v>
      </c>
      <c r="V55" s="21"/>
      <c r="X55" s="20">
        <v>45447</v>
      </c>
    </row>
    <row r="56" spans="2:24" ht="56" x14ac:dyDescent="0.3">
      <c r="B56" s="28" t="s">
        <v>22</v>
      </c>
      <c r="C56" s="27" t="s">
        <v>284</v>
      </c>
      <c r="D56" s="22" t="s">
        <v>283</v>
      </c>
      <c r="E56" s="26" t="s">
        <v>11</v>
      </c>
      <c r="F56" s="25" t="s">
        <v>20</v>
      </c>
      <c r="G56" s="25" t="s">
        <v>19</v>
      </c>
      <c r="H56" s="98">
        <f t="shared" si="0"/>
        <v>27.403749999999999</v>
      </c>
      <c r="I56" s="21">
        <v>8</v>
      </c>
      <c r="J56" s="21">
        <v>219.23</v>
      </c>
      <c r="K56" s="98">
        <f t="shared" si="1"/>
        <v>27.403749999999999</v>
      </c>
      <c r="L56" s="21">
        <v>8</v>
      </c>
      <c r="M56" s="21">
        <v>219.23</v>
      </c>
      <c r="N56" s="21"/>
      <c r="P56" s="22" t="s">
        <v>283</v>
      </c>
      <c r="Q56" s="20">
        <v>45461</v>
      </c>
      <c r="R56" s="21" t="s">
        <v>282</v>
      </c>
      <c r="S56" s="75">
        <f t="shared" si="2"/>
        <v>27.403749999999999</v>
      </c>
      <c r="T56" s="21">
        <v>8</v>
      </c>
      <c r="U56" s="21">
        <v>219.23</v>
      </c>
      <c r="V56" s="21"/>
      <c r="X56" s="20">
        <v>45461</v>
      </c>
    </row>
    <row r="57" spans="2:24" ht="56" x14ac:dyDescent="0.3">
      <c r="B57" s="28" t="s">
        <v>22</v>
      </c>
      <c r="C57" s="27" t="s">
        <v>281</v>
      </c>
      <c r="D57" s="22" t="s">
        <v>279</v>
      </c>
      <c r="E57" s="26" t="s">
        <v>11</v>
      </c>
      <c r="F57" s="25" t="s">
        <v>20</v>
      </c>
      <c r="G57" s="25" t="s">
        <v>280</v>
      </c>
      <c r="H57" s="98">
        <f t="shared" si="0"/>
        <v>0.81192307692307686</v>
      </c>
      <c r="I57" s="21">
        <v>13</v>
      </c>
      <c r="J57" s="21">
        <v>10.555</v>
      </c>
      <c r="K57" s="98">
        <f t="shared" si="1"/>
        <v>0.81192307692307686</v>
      </c>
      <c r="L57" s="21">
        <v>13</v>
      </c>
      <c r="M57" s="21">
        <v>10.555</v>
      </c>
      <c r="N57" s="21"/>
      <c r="P57" s="22" t="s">
        <v>279</v>
      </c>
      <c r="Q57" s="20">
        <v>45468</v>
      </c>
      <c r="R57" s="21" t="s">
        <v>278</v>
      </c>
      <c r="S57" s="75">
        <f t="shared" si="2"/>
        <v>0.81192307692307686</v>
      </c>
      <c r="T57" s="21">
        <v>13</v>
      </c>
      <c r="U57" s="21">
        <v>10.555</v>
      </c>
      <c r="V57" s="21"/>
      <c r="X57" s="20">
        <v>45468</v>
      </c>
    </row>
    <row r="58" spans="2:24" ht="56" x14ac:dyDescent="0.3">
      <c r="B58" s="28" t="s">
        <v>22</v>
      </c>
      <c r="C58" s="27" t="s">
        <v>277</v>
      </c>
      <c r="D58" s="22" t="s">
        <v>275</v>
      </c>
      <c r="E58" s="26" t="s">
        <v>11</v>
      </c>
      <c r="F58" s="25" t="s">
        <v>20</v>
      </c>
      <c r="G58" s="25" t="s">
        <v>276</v>
      </c>
      <c r="H58" s="98">
        <f t="shared" si="0"/>
        <v>4.1666666666666666E-3</v>
      </c>
      <c r="I58" s="21">
        <v>1020</v>
      </c>
      <c r="J58" s="21">
        <v>4.25</v>
      </c>
      <c r="K58" s="98">
        <f t="shared" si="1"/>
        <v>4.1666666666666666E-3</v>
      </c>
      <c r="L58" s="21">
        <v>1020</v>
      </c>
      <c r="M58" s="21">
        <v>4.25</v>
      </c>
      <c r="N58" s="21"/>
      <c r="P58" s="22" t="s">
        <v>275</v>
      </c>
      <c r="Q58" s="20">
        <v>45469</v>
      </c>
      <c r="R58" s="21" t="s">
        <v>274</v>
      </c>
      <c r="S58" s="75">
        <f t="shared" si="2"/>
        <v>4.1666666666666666E-3</v>
      </c>
      <c r="T58" s="21">
        <v>1020</v>
      </c>
      <c r="U58" s="21">
        <v>4.25</v>
      </c>
      <c r="V58" s="21"/>
      <c r="X58" s="20">
        <v>45469</v>
      </c>
    </row>
    <row r="59" spans="2:24" ht="56" x14ac:dyDescent="0.3">
      <c r="B59" s="28" t="s">
        <v>22</v>
      </c>
      <c r="C59" s="27" t="s">
        <v>273</v>
      </c>
      <c r="D59" s="22" t="s">
        <v>271</v>
      </c>
      <c r="E59" s="26" t="s">
        <v>11</v>
      </c>
      <c r="F59" s="25" t="s">
        <v>20</v>
      </c>
      <c r="G59" s="39" t="s">
        <v>272</v>
      </c>
      <c r="H59" s="98">
        <f t="shared" si="0"/>
        <v>2.2547315031174207E-2</v>
      </c>
      <c r="I59" s="21">
        <v>90.299000000000007</v>
      </c>
      <c r="J59" s="21">
        <v>2.036</v>
      </c>
      <c r="K59" s="98">
        <f t="shared" si="1"/>
        <v>0.22188507070953167</v>
      </c>
      <c r="L59" s="21">
        <v>90.299000000000007</v>
      </c>
      <c r="M59" s="21">
        <v>20.036000000000001</v>
      </c>
      <c r="N59" s="21"/>
      <c r="P59" s="22" t="s">
        <v>271</v>
      </c>
      <c r="Q59" s="20">
        <v>45469</v>
      </c>
      <c r="R59" s="21" t="s">
        <v>270</v>
      </c>
      <c r="S59" s="75">
        <f t="shared" si="2"/>
        <v>0.22188507070953167</v>
      </c>
      <c r="T59" s="21">
        <v>90.299000000000007</v>
      </c>
      <c r="U59" s="21">
        <v>20.036000000000001</v>
      </c>
      <c r="V59" s="21"/>
      <c r="X59" s="20">
        <v>45469</v>
      </c>
    </row>
    <row r="60" spans="2:24" ht="56" x14ac:dyDescent="0.3">
      <c r="B60" s="28" t="s">
        <v>22</v>
      </c>
      <c r="C60" s="27" t="s">
        <v>269</v>
      </c>
      <c r="D60" s="22" t="s">
        <v>268</v>
      </c>
      <c r="E60" s="26" t="s">
        <v>11</v>
      </c>
      <c r="F60" s="25" t="s">
        <v>20</v>
      </c>
      <c r="G60" s="25" t="s">
        <v>19</v>
      </c>
      <c r="H60" s="98">
        <f t="shared" si="0"/>
        <v>8.5000000000000006E-4</v>
      </c>
      <c r="I60" s="21">
        <v>1800</v>
      </c>
      <c r="J60" s="21">
        <v>1.53</v>
      </c>
      <c r="K60" s="98">
        <f t="shared" si="1"/>
        <v>8.5000000000000006E-4</v>
      </c>
      <c r="L60" s="21">
        <v>1800</v>
      </c>
      <c r="M60" s="21">
        <v>1.53</v>
      </c>
      <c r="N60" s="21"/>
      <c r="P60" s="22" t="s">
        <v>268</v>
      </c>
      <c r="Q60" s="20">
        <v>45475</v>
      </c>
      <c r="R60" s="21" t="s">
        <v>267</v>
      </c>
      <c r="S60" s="75">
        <f t="shared" si="2"/>
        <v>8.5000000000000006E-4</v>
      </c>
      <c r="T60" s="21">
        <v>1800</v>
      </c>
      <c r="U60" s="21">
        <v>1.53</v>
      </c>
      <c r="V60" s="21"/>
      <c r="X60" s="20">
        <v>45475</v>
      </c>
    </row>
    <row r="61" spans="2:24" ht="56" x14ac:dyDescent="0.3">
      <c r="B61" s="28" t="s">
        <v>22</v>
      </c>
      <c r="C61" s="27" t="s">
        <v>266</v>
      </c>
      <c r="D61" s="22" t="s">
        <v>265</v>
      </c>
      <c r="E61" s="26" t="s">
        <v>11</v>
      </c>
      <c r="F61" s="25" t="s">
        <v>20</v>
      </c>
      <c r="G61" s="25" t="s">
        <v>208</v>
      </c>
      <c r="H61" s="98">
        <f t="shared" si="0"/>
        <v>0.11832000000000001</v>
      </c>
      <c r="I61" s="21">
        <v>50</v>
      </c>
      <c r="J61" s="21">
        <v>5.9160000000000004</v>
      </c>
      <c r="K61" s="98">
        <f t="shared" si="1"/>
        <v>0.11832000000000001</v>
      </c>
      <c r="L61" s="21">
        <v>50</v>
      </c>
      <c r="M61" s="21">
        <v>5.9160000000000004</v>
      </c>
      <c r="N61" s="21"/>
      <c r="P61" s="22" t="s">
        <v>265</v>
      </c>
      <c r="Q61" s="20">
        <v>45475</v>
      </c>
      <c r="R61" s="21" t="s">
        <v>264</v>
      </c>
      <c r="S61" s="75">
        <f t="shared" si="2"/>
        <v>0.11832000000000001</v>
      </c>
      <c r="T61" s="21">
        <v>50</v>
      </c>
      <c r="U61" s="21">
        <v>5.9160000000000004</v>
      </c>
      <c r="V61" s="21"/>
      <c r="X61" s="20">
        <v>45475</v>
      </c>
    </row>
    <row r="62" spans="2:24" ht="56" x14ac:dyDescent="0.3">
      <c r="B62" s="28" t="s">
        <v>22</v>
      </c>
      <c r="C62" s="27" t="s">
        <v>263</v>
      </c>
      <c r="D62" s="22" t="s">
        <v>262</v>
      </c>
      <c r="E62" s="26" t="s">
        <v>11</v>
      </c>
      <c r="F62" s="25" t="s">
        <v>20</v>
      </c>
      <c r="G62" s="25" t="s">
        <v>19</v>
      </c>
      <c r="H62" s="98">
        <f t="shared" si="0"/>
        <v>1.6500000000000001E-2</v>
      </c>
      <c r="I62" s="21">
        <v>150</v>
      </c>
      <c r="J62" s="21">
        <v>2.4750000000000001</v>
      </c>
      <c r="K62" s="98">
        <f t="shared" si="1"/>
        <v>1.6500000000000001E-2</v>
      </c>
      <c r="L62" s="21">
        <v>150</v>
      </c>
      <c r="M62" s="21">
        <v>2.4750000000000001</v>
      </c>
      <c r="N62" s="21"/>
      <c r="P62" s="22" t="s">
        <v>262</v>
      </c>
      <c r="Q62" s="20">
        <v>45470</v>
      </c>
      <c r="R62" s="21" t="s">
        <v>261</v>
      </c>
      <c r="S62" s="75">
        <f t="shared" si="2"/>
        <v>1.6500000000000001E-2</v>
      </c>
      <c r="T62" s="21">
        <v>150</v>
      </c>
      <c r="U62" s="21">
        <v>2.4750000000000001</v>
      </c>
      <c r="V62" s="21"/>
      <c r="X62" s="20">
        <v>45470</v>
      </c>
    </row>
    <row r="63" spans="2:24" ht="56" x14ac:dyDescent="0.3">
      <c r="B63" s="28" t="s">
        <v>22</v>
      </c>
      <c r="C63" s="27" t="s">
        <v>260</v>
      </c>
      <c r="D63" s="22" t="s">
        <v>259</v>
      </c>
      <c r="E63" s="26" t="s">
        <v>11</v>
      </c>
      <c r="F63" s="25" t="s">
        <v>20</v>
      </c>
      <c r="G63" s="25" t="s">
        <v>19</v>
      </c>
      <c r="H63" s="98">
        <f t="shared" si="0"/>
        <v>0.92420000000000013</v>
      </c>
      <c r="I63" s="21">
        <v>10</v>
      </c>
      <c r="J63" s="21">
        <v>9.2420000000000009</v>
      </c>
      <c r="K63" s="98">
        <f t="shared" si="1"/>
        <v>0.92420000000000013</v>
      </c>
      <c r="L63" s="21">
        <v>10</v>
      </c>
      <c r="M63" s="21">
        <v>9.2420000000000009</v>
      </c>
      <c r="N63" s="21"/>
      <c r="P63" s="22" t="s">
        <v>259</v>
      </c>
      <c r="Q63" s="20">
        <v>45469</v>
      </c>
      <c r="R63" s="21" t="s">
        <v>258</v>
      </c>
      <c r="S63" s="75">
        <f t="shared" si="2"/>
        <v>0.92420000000000013</v>
      </c>
      <c r="T63" s="21">
        <v>10</v>
      </c>
      <c r="U63" s="21">
        <v>9.2420000000000009</v>
      </c>
      <c r="V63" s="21"/>
      <c r="X63" s="20">
        <v>45469</v>
      </c>
    </row>
    <row r="64" spans="2:24" ht="56" x14ac:dyDescent="0.3">
      <c r="B64" s="28" t="s">
        <v>22</v>
      </c>
      <c r="C64" s="27" t="s">
        <v>257</v>
      </c>
      <c r="D64" s="22" t="s">
        <v>256</v>
      </c>
      <c r="E64" s="26" t="s">
        <v>11</v>
      </c>
      <c r="F64" s="25" t="s">
        <v>20</v>
      </c>
      <c r="G64" s="25" t="s">
        <v>19</v>
      </c>
      <c r="H64" s="98">
        <f t="shared" si="0"/>
        <v>2.3035000000000001</v>
      </c>
      <c r="I64" s="21">
        <v>2</v>
      </c>
      <c r="J64" s="21">
        <v>4.6070000000000002</v>
      </c>
      <c r="K64" s="98">
        <f t="shared" si="1"/>
        <v>2.3035000000000001</v>
      </c>
      <c r="L64" s="21">
        <v>2</v>
      </c>
      <c r="M64" s="21">
        <v>4.6070000000000002</v>
      </c>
      <c r="N64" s="21"/>
      <c r="P64" s="22" t="s">
        <v>256</v>
      </c>
      <c r="Q64" s="20">
        <v>45470</v>
      </c>
      <c r="R64" s="21" t="s">
        <v>255</v>
      </c>
      <c r="S64" s="75">
        <f t="shared" si="2"/>
        <v>2.3035000000000001</v>
      </c>
      <c r="T64" s="21">
        <v>2</v>
      </c>
      <c r="U64" s="21">
        <v>4.6070000000000002</v>
      </c>
      <c r="V64" s="21"/>
      <c r="X64" s="20">
        <v>45470</v>
      </c>
    </row>
    <row r="65" spans="2:24" ht="56" x14ac:dyDescent="0.3">
      <c r="B65" s="28" t="s">
        <v>22</v>
      </c>
      <c r="C65" s="27" t="s">
        <v>254</v>
      </c>
      <c r="D65" s="22" t="s">
        <v>253</v>
      </c>
      <c r="E65" s="26" t="s">
        <v>11</v>
      </c>
      <c r="F65" s="25" t="s">
        <v>20</v>
      </c>
      <c r="G65" s="25" t="s">
        <v>19</v>
      </c>
      <c r="H65" s="98">
        <f t="shared" si="0"/>
        <v>9</v>
      </c>
      <c r="I65" s="21">
        <v>3</v>
      </c>
      <c r="J65" s="24">
        <v>27</v>
      </c>
      <c r="K65" s="98">
        <f t="shared" si="1"/>
        <v>9</v>
      </c>
      <c r="L65" s="21">
        <v>3</v>
      </c>
      <c r="M65" s="24">
        <v>27</v>
      </c>
      <c r="N65" s="21"/>
      <c r="P65" s="22" t="s">
        <v>253</v>
      </c>
      <c r="Q65" s="20">
        <v>45490</v>
      </c>
      <c r="R65" s="21" t="s">
        <v>252</v>
      </c>
      <c r="S65" s="75">
        <f t="shared" si="2"/>
        <v>9</v>
      </c>
      <c r="T65" s="21">
        <v>3</v>
      </c>
      <c r="U65" s="24">
        <v>27</v>
      </c>
      <c r="V65" s="21"/>
      <c r="X65" s="20">
        <v>45490</v>
      </c>
    </row>
    <row r="66" spans="2:24" ht="79.5" customHeight="1" x14ac:dyDescent="0.3">
      <c r="B66" s="28" t="s">
        <v>13</v>
      </c>
      <c r="C66" s="27" t="s">
        <v>251</v>
      </c>
      <c r="D66" s="22" t="s">
        <v>250</v>
      </c>
      <c r="E66" s="26" t="s">
        <v>11</v>
      </c>
      <c r="F66" s="25" t="s">
        <v>10</v>
      </c>
      <c r="G66" s="25" t="s">
        <v>13</v>
      </c>
      <c r="H66" s="98">
        <f t="shared" si="0"/>
        <v>32.975000000000001</v>
      </c>
      <c r="I66" s="21">
        <v>1</v>
      </c>
      <c r="J66" s="24">
        <v>32.975000000000001</v>
      </c>
      <c r="K66" s="98">
        <f t="shared" si="1"/>
        <v>32.975000000000001</v>
      </c>
      <c r="L66" s="21">
        <v>1</v>
      </c>
      <c r="M66" s="24">
        <v>32.975000000000001</v>
      </c>
      <c r="N66" s="21"/>
      <c r="P66" s="22" t="s">
        <v>250</v>
      </c>
      <c r="Q66" s="20">
        <v>45491</v>
      </c>
      <c r="R66" s="21" t="s">
        <v>249</v>
      </c>
      <c r="S66" s="75">
        <f t="shared" si="2"/>
        <v>32.975000000000001</v>
      </c>
      <c r="T66" s="21">
        <v>1</v>
      </c>
      <c r="U66" s="24">
        <v>32.975000000000001</v>
      </c>
      <c r="V66" s="21"/>
      <c r="X66" s="20">
        <v>45491</v>
      </c>
    </row>
    <row r="67" spans="2:24" ht="56" x14ac:dyDescent="0.3">
      <c r="B67" s="28" t="s">
        <v>13</v>
      </c>
      <c r="C67" s="27" t="s">
        <v>248</v>
      </c>
      <c r="D67" s="22" t="s">
        <v>247</v>
      </c>
      <c r="E67" s="26" t="s">
        <v>11</v>
      </c>
      <c r="F67" s="25" t="s">
        <v>10</v>
      </c>
      <c r="G67" s="25" t="s">
        <v>13</v>
      </c>
      <c r="H67" s="98">
        <f t="shared" si="0"/>
        <v>14.585000000000001</v>
      </c>
      <c r="I67" s="21">
        <v>1</v>
      </c>
      <c r="J67" s="21">
        <v>14.585000000000001</v>
      </c>
      <c r="K67" s="98">
        <f t="shared" si="1"/>
        <v>14.585000000000001</v>
      </c>
      <c r="L67" s="21">
        <v>1</v>
      </c>
      <c r="M67" s="21">
        <v>14.585000000000001</v>
      </c>
      <c r="N67" s="21"/>
      <c r="P67" s="22" t="s">
        <v>247</v>
      </c>
      <c r="Q67" s="20">
        <v>45491</v>
      </c>
      <c r="R67" s="21" t="s">
        <v>246</v>
      </c>
      <c r="S67" s="75">
        <f t="shared" si="2"/>
        <v>14.585000000000001</v>
      </c>
      <c r="T67" s="21">
        <v>1</v>
      </c>
      <c r="U67" s="21">
        <v>14.585000000000001</v>
      </c>
      <c r="V67" s="21"/>
      <c r="X67" s="20">
        <v>45491</v>
      </c>
    </row>
    <row r="68" spans="2:24" ht="56" x14ac:dyDescent="0.3">
      <c r="B68" s="28" t="s">
        <v>22</v>
      </c>
      <c r="C68" s="27" t="s">
        <v>245</v>
      </c>
      <c r="D68" s="22" t="s">
        <v>244</v>
      </c>
      <c r="E68" s="26" t="s">
        <v>11</v>
      </c>
      <c r="F68" s="25" t="s">
        <v>20</v>
      </c>
      <c r="G68" s="25" t="s">
        <v>19</v>
      </c>
      <c r="H68" s="98">
        <f t="shared" si="0"/>
        <v>1.2438423645320197E-2</v>
      </c>
      <c r="I68" s="21">
        <v>2030</v>
      </c>
      <c r="J68" s="21">
        <v>25.25</v>
      </c>
      <c r="K68" s="98">
        <f t="shared" si="1"/>
        <v>1.2438423645320197E-2</v>
      </c>
      <c r="L68" s="21">
        <v>2030</v>
      </c>
      <c r="M68" s="21">
        <v>25.25</v>
      </c>
      <c r="N68" s="21"/>
      <c r="P68" s="22" t="s">
        <v>244</v>
      </c>
      <c r="Q68" s="20">
        <v>45485</v>
      </c>
      <c r="R68" s="21" t="s">
        <v>243</v>
      </c>
      <c r="S68" s="75">
        <f t="shared" si="2"/>
        <v>1.2438423645320197E-2</v>
      </c>
      <c r="T68" s="21">
        <v>2030</v>
      </c>
      <c r="U68" s="21">
        <v>25.25</v>
      </c>
      <c r="V68" s="21"/>
      <c r="X68" s="20">
        <v>45485</v>
      </c>
    </row>
    <row r="69" spans="2:24" ht="82.5" customHeight="1" x14ac:dyDescent="0.3">
      <c r="B69" s="28" t="s">
        <v>22</v>
      </c>
      <c r="C69" s="27" t="s">
        <v>242</v>
      </c>
      <c r="D69" s="22" t="s">
        <v>241</v>
      </c>
      <c r="E69" s="26" t="s">
        <v>11</v>
      </c>
      <c r="F69" s="25" t="s">
        <v>20</v>
      </c>
      <c r="G69" s="25" t="s">
        <v>19</v>
      </c>
      <c r="H69" s="98">
        <f t="shared" si="0"/>
        <v>3.5110251450676984E-2</v>
      </c>
      <c r="I69" s="21">
        <v>517</v>
      </c>
      <c r="J69" s="21">
        <v>18.152000000000001</v>
      </c>
      <c r="K69" s="98">
        <f t="shared" si="1"/>
        <v>1</v>
      </c>
      <c r="L69" s="21">
        <v>18.152000000000001</v>
      </c>
      <c r="M69" s="21">
        <v>18.152000000000001</v>
      </c>
      <c r="N69" s="21"/>
      <c r="P69" s="22" t="s">
        <v>241</v>
      </c>
      <c r="Q69" s="20">
        <v>45488</v>
      </c>
      <c r="R69" s="21" t="s">
        <v>240</v>
      </c>
      <c r="S69" s="75">
        <f t="shared" si="2"/>
        <v>3.5110251450676984E-2</v>
      </c>
      <c r="T69" s="21">
        <v>517</v>
      </c>
      <c r="U69" s="21">
        <v>18.152000000000001</v>
      </c>
      <c r="V69" s="21"/>
      <c r="X69" s="20">
        <v>45488</v>
      </c>
    </row>
    <row r="70" spans="2:24" ht="56" x14ac:dyDescent="0.3">
      <c r="B70" s="28" t="s">
        <v>22</v>
      </c>
      <c r="C70" s="27" t="s">
        <v>239</v>
      </c>
      <c r="D70" s="22" t="s">
        <v>238</v>
      </c>
      <c r="E70" s="26" t="s">
        <v>11</v>
      </c>
      <c r="F70" s="25" t="s">
        <v>20</v>
      </c>
      <c r="G70" s="25" t="s">
        <v>19</v>
      </c>
      <c r="H70" s="98">
        <f t="shared" si="0"/>
        <v>1.5277777777777777</v>
      </c>
      <c r="I70" s="21">
        <v>18</v>
      </c>
      <c r="J70" s="21">
        <v>27.5</v>
      </c>
      <c r="K70" s="98">
        <f t="shared" si="1"/>
        <v>1</v>
      </c>
      <c r="L70" s="21">
        <v>27.5</v>
      </c>
      <c r="M70" s="21">
        <v>27.5</v>
      </c>
      <c r="N70" s="21"/>
      <c r="P70" s="22" t="s">
        <v>238</v>
      </c>
      <c r="Q70" s="20">
        <v>45474</v>
      </c>
      <c r="R70" s="21" t="s">
        <v>237</v>
      </c>
      <c r="S70" s="75">
        <f t="shared" si="2"/>
        <v>1.5277777777777777</v>
      </c>
      <c r="T70" s="21">
        <v>18</v>
      </c>
      <c r="U70" s="21">
        <v>27.5</v>
      </c>
      <c r="V70" s="21"/>
      <c r="X70" s="20">
        <v>45474</v>
      </c>
    </row>
    <row r="71" spans="2:24" ht="56" x14ac:dyDescent="0.3">
      <c r="B71" s="28" t="s">
        <v>13</v>
      </c>
      <c r="C71" s="27" t="s">
        <v>46</v>
      </c>
      <c r="D71" s="22" t="s">
        <v>236</v>
      </c>
      <c r="E71" s="26" t="s">
        <v>11</v>
      </c>
      <c r="F71" s="25" t="s">
        <v>10</v>
      </c>
      <c r="G71" s="25" t="s">
        <v>13</v>
      </c>
      <c r="H71" s="98">
        <f t="shared" si="0"/>
        <v>94.003166666666672</v>
      </c>
      <c r="I71" s="21">
        <v>12</v>
      </c>
      <c r="J71" s="21">
        <v>1128.038</v>
      </c>
      <c r="K71" s="98">
        <f t="shared" si="1"/>
        <v>1</v>
      </c>
      <c r="L71" s="21">
        <v>1128.038</v>
      </c>
      <c r="M71" s="21">
        <v>1128.038</v>
      </c>
      <c r="N71" s="21"/>
      <c r="P71" s="22" t="s">
        <v>236</v>
      </c>
      <c r="Q71" s="20">
        <v>45489</v>
      </c>
      <c r="R71" s="21" t="s">
        <v>235</v>
      </c>
      <c r="S71" s="75">
        <f t="shared" si="2"/>
        <v>94.003166666666672</v>
      </c>
      <c r="T71" s="21">
        <v>12</v>
      </c>
      <c r="U71" s="21">
        <v>1128.038</v>
      </c>
      <c r="V71" s="21"/>
      <c r="X71" s="20">
        <v>45489</v>
      </c>
    </row>
    <row r="72" spans="2:24" ht="56" x14ac:dyDescent="0.35">
      <c r="B72" s="28" t="s">
        <v>13</v>
      </c>
      <c r="C72" s="38" t="s">
        <v>234</v>
      </c>
      <c r="D72" s="22" t="s">
        <v>233</v>
      </c>
      <c r="E72" s="26" t="s">
        <v>11</v>
      </c>
      <c r="F72" s="25" t="s">
        <v>10</v>
      </c>
      <c r="G72" s="25" t="s">
        <v>13</v>
      </c>
      <c r="H72" s="98">
        <f t="shared" si="0"/>
        <v>175.05</v>
      </c>
      <c r="I72" s="21">
        <v>1</v>
      </c>
      <c r="J72" s="21">
        <v>175.05</v>
      </c>
      <c r="K72" s="98">
        <f t="shared" si="1"/>
        <v>1</v>
      </c>
      <c r="L72" s="21">
        <v>175.05</v>
      </c>
      <c r="M72" s="21">
        <v>175.05</v>
      </c>
      <c r="N72" s="21"/>
      <c r="P72" s="22" t="s">
        <v>233</v>
      </c>
      <c r="Q72" s="20">
        <v>45509</v>
      </c>
      <c r="R72" s="21" t="s">
        <v>232</v>
      </c>
      <c r="S72" s="75">
        <f t="shared" si="2"/>
        <v>175.05</v>
      </c>
      <c r="T72" s="21">
        <v>1</v>
      </c>
      <c r="U72" s="21">
        <v>175.05</v>
      </c>
      <c r="V72" s="21"/>
      <c r="X72" s="20">
        <v>45509</v>
      </c>
    </row>
    <row r="73" spans="2:24" ht="56" x14ac:dyDescent="0.3">
      <c r="B73" s="28" t="s">
        <v>22</v>
      </c>
      <c r="C73" s="27" t="s">
        <v>231</v>
      </c>
      <c r="D73" s="22" t="s">
        <v>230</v>
      </c>
      <c r="E73" s="26" t="s">
        <v>11</v>
      </c>
      <c r="F73" s="25" t="s">
        <v>20</v>
      </c>
      <c r="G73" s="25" t="s">
        <v>19</v>
      </c>
      <c r="H73" s="98">
        <f t="shared" si="0"/>
        <v>8.75</v>
      </c>
      <c r="I73" s="21">
        <v>2</v>
      </c>
      <c r="J73" s="21">
        <v>17.5</v>
      </c>
      <c r="K73" s="98">
        <f t="shared" si="1"/>
        <v>1</v>
      </c>
      <c r="L73" s="21">
        <v>17.5</v>
      </c>
      <c r="M73" s="21">
        <v>17.5</v>
      </c>
      <c r="N73" s="21"/>
      <c r="P73" s="22" t="s">
        <v>230</v>
      </c>
      <c r="Q73" s="20">
        <v>45510</v>
      </c>
      <c r="R73" s="21" t="s">
        <v>229</v>
      </c>
      <c r="S73" s="75">
        <f t="shared" si="2"/>
        <v>8.75</v>
      </c>
      <c r="T73" s="21">
        <v>2</v>
      </c>
      <c r="U73" s="21">
        <v>17.5</v>
      </c>
      <c r="V73" s="21"/>
      <c r="X73" s="20">
        <v>45510</v>
      </c>
    </row>
    <row r="74" spans="2:24" ht="56" x14ac:dyDescent="0.3">
      <c r="B74" s="28" t="s">
        <v>22</v>
      </c>
      <c r="C74" s="27" t="s">
        <v>228</v>
      </c>
      <c r="D74" s="22" t="s">
        <v>227</v>
      </c>
      <c r="E74" s="26" t="s">
        <v>11</v>
      </c>
      <c r="F74" s="25" t="s">
        <v>20</v>
      </c>
      <c r="G74" s="25" t="s">
        <v>19</v>
      </c>
      <c r="H74" s="98">
        <f t="shared" ref="H74:H137" si="9">J74/I74</f>
        <v>14.67</v>
      </c>
      <c r="I74" s="21">
        <v>1</v>
      </c>
      <c r="J74" s="21">
        <v>14.67</v>
      </c>
      <c r="K74" s="98">
        <f t="shared" ref="K74:K137" si="10">M74/L74</f>
        <v>1</v>
      </c>
      <c r="L74" s="21">
        <v>14.67</v>
      </c>
      <c r="M74" s="21">
        <v>14.67</v>
      </c>
      <c r="N74" s="21"/>
      <c r="P74" s="22" t="s">
        <v>227</v>
      </c>
      <c r="Q74" s="20">
        <v>45512</v>
      </c>
      <c r="R74" s="21" t="s">
        <v>226</v>
      </c>
      <c r="S74" s="75">
        <f t="shared" ref="S74:S137" si="11">U74/T74</f>
        <v>14.67</v>
      </c>
      <c r="T74" s="21">
        <v>1</v>
      </c>
      <c r="U74" s="21">
        <v>14.67</v>
      </c>
      <c r="V74" s="21"/>
      <c r="X74" s="20">
        <v>45512</v>
      </c>
    </row>
    <row r="75" spans="2:24" ht="56" x14ac:dyDescent="0.3">
      <c r="B75" s="28" t="s">
        <v>22</v>
      </c>
      <c r="C75" s="27" t="s">
        <v>225</v>
      </c>
      <c r="D75" s="22" t="s">
        <v>224</v>
      </c>
      <c r="E75" s="26" t="s">
        <v>11</v>
      </c>
      <c r="F75" s="25" t="s">
        <v>20</v>
      </c>
      <c r="G75" s="25" t="s">
        <v>19</v>
      </c>
      <c r="H75" s="98">
        <f t="shared" si="9"/>
        <v>2.1924999999999999</v>
      </c>
      <c r="I75" s="21">
        <v>6</v>
      </c>
      <c r="J75" s="21">
        <v>13.154999999999999</v>
      </c>
      <c r="K75" s="98">
        <f t="shared" si="10"/>
        <v>1</v>
      </c>
      <c r="L75" s="21">
        <v>13.154999999999999</v>
      </c>
      <c r="M75" s="21">
        <v>13.154999999999999</v>
      </c>
      <c r="N75" s="21"/>
      <c r="P75" s="22" t="s">
        <v>224</v>
      </c>
      <c r="Q75" s="20">
        <v>45510</v>
      </c>
      <c r="R75" s="21" t="s">
        <v>223</v>
      </c>
      <c r="S75" s="75">
        <f t="shared" si="11"/>
        <v>0.21925</v>
      </c>
      <c r="T75" s="21">
        <v>60</v>
      </c>
      <c r="U75" s="21">
        <v>13.154999999999999</v>
      </c>
      <c r="V75" s="21"/>
      <c r="X75" s="20">
        <v>45510</v>
      </c>
    </row>
    <row r="76" spans="2:24" ht="56" x14ac:dyDescent="0.3">
      <c r="B76" s="28" t="s">
        <v>22</v>
      </c>
      <c r="C76" s="27" t="s">
        <v>222</v>
      </c>
      <c r="D76" s="22" t="s">
        <v>221</v>
      </c>
      <c r="E76" s="26" t="s">
        <v>11</v>
      </c>
      <c r="F76" s="25" t="s">
        <v>20</v>
      </c>
      <c r="G76" s="25" t="s">
        <v>19</v>
      </c>
      <c r="H76" s="98">
        <f t="shared" si="9"/>
        <v>0.14789285714285713</v>
      </c>
      <c r="I76" s="21">
        <v>28</v>
      </c>
      <c r="J76" s="21">
        <v>4.141</v>
      </c>
      <c r="K76" s="98">
        <f t="shared" si="10"/>
        <v>1</v>
      </c>
      <c r="L76" s="21">
        <v>4.141</v>
      </c>
      <c r="M76" s="21">
        <v>4.141</v>
      </c>
      <c r="N76" s="21"/>
      <c r="P76" s="22" t="s">
        <v>221</v>
      </c>
      <c r="Q76" s="20">
        <v>45513</v>
      </c>
      <c r="R76" s="21" t="s">
        <v>220</v>
      </c>
      <c r="S76" s="75">
        <f t="shared" si="11"/>
        <v>0.14789285714285713</v>
      </c>
      <c r="T76" s="21">
        <v>28</v>
      </c>
      <c r="U76" s="21">
        <v>4.141</v>
      </c>
      <c r="V76" s="21"/>
      <c r="X76" s="20">
        <v>45513</v>
      </c>
    </row>
    <row r="77" spans="2:24" ht="56" x14ac:dyDescent="0.3">
      <c r="B77" s="28" t="s">
        <v>22</v>
      </c>
      <c r="C77" s="27" t="s">
        <v>219</v>
      </c>
      <c r="D77" s="22" t="s">
        <v>218</v>
      </c>
      <c r="E77" s="26" t="s">
        <v>11</v>
      </c>
      <c r="F77" s="25" t="s">
        <v>20</v>
      </c>
      <c r="G77" s="25" t="s">
        <v>19</v>
      </c>
      <c r="H77" s="98">
        <f t="shared" si="9"/>
        <v>2.75</v>
      </c>
      <c r="I77" s="21">
        <v>12</v>
      </c>
      <c r="J77" s="21">
        <v>33</v>
      </c>
      <c r="K77" s="98">
        <f t="shared" si="10"/>
        <v>1</v>
      </c>
      <c r="L77" s="21">
        <v>33</v>
      </c>
      <c r="M77" s="21">
        <v>33</v>
      </c>
      <c r="N77" s="21"/>
      <c r="P77" s="22" t="s">
        <v>218</v>
      </c>
      <c r="Q77" s="20">
        <v>45518</v>
      </c>
      <c r="R77" s="21" t="s">
        <v>217</v>
      </c>
      <c r="S77" s="75">
        <f t="shared" si="11"/>
        <v>2.75</v>
      </c>
      <c r="T77" s="21">
        <v>12</v>
      </c>
      <c r="U77" s="21">
        <v>33</v>
      </c>
      <c r="V77" s="21"/>
      <c r="X77" s="20">
        <v>45518</v>
      </c>
    </row>
    <row r="78" spans="2:24" ht="56" x14ac:dyDescent="0.3">
      <c r="B78" s="28" t="s">
        <v>22</v>
      </c>
      <c r="C78" s="27" t="s">
        <v>216</v>
      </c>
      <c r="D78" s="22" t="s">
        <v>214</v>
      </c>
      <c r="E78" s="26" t="s">
        <v>11</v>
      </c>
      <c r="F78" s="25" t="s">
        <v>20</v>
      </c>
      <c r="G78" s="25" t="s">
        <v>215</v>
      </c>
      <c r="H78" s="98">
        <f t="shared" si="9"/>
        <v>1.5666666666666667</v>
      </c>
      <c r="I78" s="21">
        <v>1.98</v>
      </c>
      <c r="J78" s="21">
        <v>3.1019999999999999</v>
      </c>
      <c r="K78" s="98">
        <f t="shared" si="10"/>
        <v>1</v>
      </c>
      <c r="L78" s="21">
        <v>3.1019999999999999</v>
      </c>
      <c r="M78" s="21">
        <v>3.1019999999999999</v>
      </c>
      <c r="N78" s="21"/>
      <c r="P78" s="22" t="s">
        <v>214</v>
      </c>
      <c r="Q78" s="20">
        <v>45497</v>
      </c>
      <c r="R78" s="21" t="s">
        <v>213</v>
      </c>
      <c r="S78" s="75">
        <f t="shared" si="11"/>
        <v>1.5666666666666667</v>
      </c>
      <c r="T78" s="21">
        <v>1.98</v>
      </c>
      <c r="U78" s="21">
        <v>3.1019999999999999</v>
      </c>
      <c r="V78" s="21"/>
      <c r="X78" s="20">
        <v>45497</v>
      </c>
    </row>
    <row r="79" spans="2:24" ht="56" x14ac:dyDescent="0.3">
      <c r="B79" s="28" t="s">
        <v>22</v>
      </c>
      <c r="C79" s="29" t="s">
        <v>212</v>
      </c>
      <c r="D79" s="22" t="s">
        <v>211</v>
      </c>
      <c r="E79" s="26" t="s">
        <v>11</v>
      </c>
      <c r="F79" s="25" t="s">
        <v>20</v>
      </c>
      <c r="G79" s="25" t="s">
        <v>19</v>
      </c>
      <c r="H79" s="98">
        <f t="shared" si="9"/>
        <v>2.8214999999999999</v>
      </c>
      <c r="I79" s="21">
        <v>2</v>
      </c>
      <c r="J79" s="21">
        <v>5.6429999999999998</v>
      </c>
      <c r="K79" s="98">
        <f t="shared" si="10"/>
        <v>1</v>
      </c>
      <c r="L79" s="21">
        <v>5.6429999999999998</v>
      </c>
      <c r="M79" s="21">
        <v>5.6429999999999998</v>
      </c>
      <c r="N79" s="21"/>
      <c r="P79" s="22" t="s">
        <v>211</v>
      </c>
      <c r="Q79" s="20">
        <v>45497</v>
      </c>
      <c r="R79" s="21" t="s">
        <v>210</v>
      </c>
      <c r="S79" s="75">
        <f t="shared" si="11"/>
        <v>2.8214999999999999</v>
      </c>
      <c r="T79" s="21">
        <v>2</v>
      </c>
      <c r="U79" s="21">
        <v>5.6429999999999998</v>
      </c>
      <c r="V79" s="21"/>
      <c r="X79" s="20">
        <v>45497</v>
      </c>
    </row>
    <row r="80" spans="2:24" ht="56" x14ac:dyDescent="0.35">
      <c r="B80" s="28" t="s">
        <v>22</v>
      </c>
      <c r="C80" s="38" t="s">
        <v>209</v>
      </c>
      <c r="D80" s="22" t="s">
        <v>207</v>
      </c>
      <c r="E80" s="26" t="s">
        <v>11</v>
      </c>
      <c r="F80" s="25" t="s">
        <v>20</v>
      </c>
      <c r="G80" s="25" t="s">
        <v>208</v>
      </c>
      <c r="H80" s="98">
        <f t="shared" si="9"/>
        <v>4.8750000000000002E-2</v>
      </c>
      <c r="I80" s="21">
        <v>3000</v>
      </c>
      <c r="J80" s="21">
        <v>146.25</v>
      </c>
      <c r="K80" s="98">
        <f t="shared" si="10"/>
        <v>1</v>
      </c>
      <c r="L80" s="21">
        <v>146.25</v>
      </c>
      <c r="M80" s="21">
        <v>146.25</v>
      </c>
      <c r="N80" s="21"/>
      <c r="P80" s="22" t="s">
        <v>207</v>
      </c>
      <c r="Q80" s="20">
        <v>45527</v>
      </c>
      <c r="R80" s="21" t="s">
        <v>206</v>
      </c>
      <c r="S80" s="75">
        <f t="shared" si="11"/>
        <v>4.8750000000000002E-2</v>
      </c>
      <c r="T80" s="21">
        <v>3000</v>
      </c>
      <c r="U80" s="21">
        <v>146.25</v>
      </c>
      <c r="V80" s="21"/>
      <c r="X80" s="20">
        <v>45527</v>
      </c>
    </row>
    <row r="81" spans="2:24" ht="56" x14ac:dyDescent="0.3">
      <c r="B81" s="28" t="s">
        <v>22</v>
      </c>
      <c r="C81" s="27" t="s">
        <v>205</v>
      </c>
      <c r="D81" s="22" t="s">
        <v>204</v>
      </c>
      <c r="E81" s="26" t="s">
        <v>11</v>
      </c>
      <c r="F81" s="25" t="s">
        <v>20</v>
      </c>
      <c r="G81" s="25" t="s">
        <v>19</v>
      </c>
      <c r="H81" s="98">
        <f t="shared" si="9"/>
        <v>17.5</v>
      </c>
      <c r="I81" s="21">
        <v>2</v>
      </c>
      <c r="J81" s="21">
        <v>35</v>
      </c>
      <c r="K81" s="98">
        <f t="shared" si="10"/>
        <v>1</v>
      </c>
      <c r="L81" s="21">
        <v>35</v>
      </c>
      <c r="M81" s="21">
        <v>35</v>
      </c>
      <c r="N81" s="21"/>
      <c r="P81" s="22" t="s">
        <v>204</v>
      </c>
      <c r="Q81" s="20">
        <v>45525</v>
      </c>
      <c r="R81" s="21" t="s">
        <v>203</v>
      </c>
      <c r="S81" s="75">
        <f t="shared" si="11"/>
        <v>17.5</v>
      </c>
      <c r="T81" s="21">
        <v>2</v>
      </c>
      <c r="U81" s="21">
        <v>35</v>
      </c>
      <c r="V81" s="21"/>
      <c r="X81" s="20">
        <v>45525</v>
      </c>
    </row>
    <row r="82" spans="2:24" ht="56" x14ac:dyDescent="0.3">
      <c r="B82" s="28" t="s">
        <v>22</v>
      </c>
      <c r="C82" s="27" t="s">
        <v>202</v>
      </c>
      <c r="D82" s="22" t="s">
        <v>201</v>
      </c>
      <c r="E82" s="26" t="s">
        <v>11</v>
      </c>
      <c r="F82" s="25" t="s">
        <v>20</v>
      </c>
      <c r="G82" s="25" t="s">
        <v>19</v>
      </c>
      <c r="H82" s="98">
        <f t="shared" si="9"/>
        <v>2.876666666666667E-2</v>
      </c>
      <c r="I82" s="21">
        <v>420</v>
      </c>
      <c r="J82" s="21">
        <v>12.082000000000001</v>
      </c>
      <c r="K82" s="98">
        <f t="shared" si="10"/>
        <v>1</v>
      </c>
      <c r="L82" s="21">
        <v>12.082000000000001</v>
      </c>
      <c r="M82" s="21">
        <v>12.082000000000001</v>
      </c>
      <c r="N82" s="21"/>
      <c r="P82" s="22" t="s">
        <v>201</v>
      </c>
      <c r="Q82" s="20">
        <v>45498</v>
      </c>
      <c r="R82" s="21" t="s">
        <v>200</v>
      </c>
      <c r="S82" s="75">
        <f t="shared" si="11"/>
        <v>2.876666666666667E-2</v>
      </c>
      <c r="T82" s="21">
        <v>420</v>
      </c>
      <c r="U82" s="21">
        <v>12.082000000000001</v>
      </c>
      <c r="V82" s="21"/>
      <c r="X82" s="20">
        <v>45498</v>
      </c>
    </row>
    <row r="83" spans="2:24" ht="56" x14ac:dyDescent="0.3">
      <c r="B83" s="28" t="s">
        <v>22</v>
      </c>
      <c r="C83" s="27" t="s">
        <v>199</v>
      </c>
      <c r="D83" s="22" t="s">
        <v>198</v>
      </c>
      <c r="E83" s="26" t="s">
        <v>11</v>
      </c>
      <c r="F83" s="25" t="s">
        <v>20</v>
      </c>
      <c r="G83" s="25" t="s">
        <v>19</v>
      </c>
      <c r="H83" s="98">
        <f t="shared" si="9"/>
        <v>0.89900000000000002</v>
      </c>
      <c r="I83" s="21">
        <v>3</v>
      </c>
      <c r="J83" s="21">
        <v>2.6970000000000001</v>
      </c>
      <c r="K83" s="98">
        <f t="shared" si="10"/>
        <v>1</v>
      </c>
      <c r="L83" s="21">
        <v>2.6970000000000001</v>
      </c>
      <c r="M83" s="21">
        <v>2.6970000000000001</v>
      </c>
      <c r="N83" s="21"/>
      <c r="P83" s="22" t="s">
        <v>198</v>
      </c>
      <c r="Q83" s="20">
        <v>45498</v>
      </c>
      <c r="R83" s="21" t="s">
        <v>197</v>
      </c>
      <c r="S83" s="75">
        <f t="shared" si="11"/>
        <v>0.89900000000000002</v>
      </c>
      <c r="T83" s="21">
        <v>3</v>
      </c>
      <c r="U83" s="21">
        <v>2.6970000000000001</v>
      </c>
      <c r="V83" s="21"/>
      <c r="X83" s="20">
        <v>45498</v>
      </c>
    </row>
    <row r="84" spans="2:24" ht="56" x14ac:dyDescent="0.3">
      <c r="B84" s="28" t="s">
        <v>22</v>
      </c>
      <c r="C84" s="27" t="s">
        <v>196</v>
      </c>
      <c r="D84" s="22" t="s">
        <v>194</v>
      </c>
      <c r="E84" s="26" t="s">
        <v>11</v>
      </c>
      <c r="F84" s="25" t="s">
        <v>20</v>
      </c>
      <c r="G84" s="25" t="s">
        <v>195</v>
      </c>
      <c r="H84" s="98">
        <f t="shared" si="9"/>
        <v>0.89484374999999994</v>
      </c>
      <c r="I84" s="21">
        <v>480</v>
      </c>
      <c r="J84" s="21">
        <v>429.52499999999998</v>
      </c>
      <c r="K84" s="98">
        <f t="shared" si="10"/>
        <v>1</v>
      </c>
      <c r="L84" s="21">
        <v>429.52499999999998</v>
      </c>
      <c r="M84" s="21">
        <v>429.52499999999998</v>
      </c>
      <c r="N84" s="21"/>
      <c r="P84" s="22" t="s">
        <v>194</v>
      </c>
      <c r="Q84" s="20">
        <v>45503</v>
      </c>
      <c r="R84" s="21" t="s">
        <v>193</v>
      </c>
      <c r="S84" s="75">
        <f t="shared" si="11"/>
        <v>0.89484374999999994</v>
      </c>
      <c r="T84" s="21">
        <v>480</v>
      </c>
      <c r="U84" s="21">
        <v>429.52499999999998</v>
      </c>
      <c r="V84" s="21"/>
      <c r="X84" s="20">
        <v>45503</v>
      </c>
    </row>
    <row r="85" spans="2:24" ht="56" x14ac:dyDescent="0.3">
      <c r="B85" s="28" t="s">
        <v>22</v>
      </c>
      <c r="C85" s="27" t="s">
        <v>192</v>
      </c>
      <c r="D85" s="22" t="s">
        <v>191</v>
      </c>
      <c r="E85" s="26" t="s">
        <v>11</v>
      </c>
      <c r="F85" s="25" t="s">
        <v>20</v>
      </c>
      <c r="G85" s="25" t="s">
        <v>19</v>
      </c>
      <c r="H85" s="98">
        <f t="shared" si="9"/>
        <v>6.7202000000000002</v>
      </c>
      <c r="I85" s="21">
        <v>5</v>
      </c>
      <c r="J85" s="21">
        <v>33.600999999999999</v>
      </c>
      <c r="K85" s="98">
        <f t="shared" si="10"/>
        <v>1</v>
      </c>
      <c r="L85" s="21">
        <v>33.600999999999999</v>
      </c>
      <c r="M85" s="21">
        <v>33.600999999999999</v>
      </c>
      <c r="N85" s="21"/>
      <c r="P85" s="22" t="s">
        <v>191</v>
      </c>
      <c r="Q85" s="20">
        <v>45527</v>
      </c>
      <c r="R85" s="21" t="s">
        <v>190</v>
      </c>
      <c r="S85" s="75">
        <f t="shared" si="11"/>
        <v>6.7202000000000002</v>
      </c>
      <c r="T85" s="21">
        <v>5</v>
      </c>
      <c r="U85" s="21">
        <v>33.600999999999999</v>
      </c>
      <c r="V85" s="21"/>
      <c r="X85" s="20">
        <v>45527</v>
      </c>
    </row>
    <row r="86" spans="2:24" ht="62" x14ac:dyDescent="0.3">
      <c r="B86" s="28" t="s">
        <v>22</v>
      </c>
      <c r="C86" s="37" t="s">
        <v>189</v>
      </c>
      <c r="D86" s="22" t="s">
        <v>188</v>
      </c>
      <c r="E86" s="36" t="s">
        <v>77</v>
      </c>
      <c r="F86" s="25" t="s">
        <v>10</v>
      </c>
      <c r="G86" s="25" t="s">
        <v>13</v>
      </c>
      <c r="H86" s="98">
        <f t="shared" si="9"/>
        <v>625</v>
      </c>
      <c r="I86" s="21">
        <v>1</v>
      </c>
      <c r="J86" s="21">
        <v>625</v>
      </c>
      <c r="K86" s="98">
        <f t="shared" si="10"/>
        <v>1</v>
      </c>
      <c r="L86" s="21">
        <v>625</v>
      </c>
      <c r="M86" s="21">
        <v>625</v>
      </c>
      <c r="N86" s="21"/>
      <c r="P86" s="22" t="s">
        <v>188</v>
      </c>
      <c r="Q86" s="20">
        <v>45519</v>
      </c>
      <c r="R86" s="21" t="s">
        <v>187</v>
      </c>
      <c r="S86" s="75">
        <f t="shared" si="11"/>
        <v>625</v>
      </c>
      <c r="T86" s="21">
        <v>1</v>
      </c>
      <c r="U86" s="21">
        <v>625</v>
      </c>
      <c r="V86" s="21"/>
      <c r="X86" s="20">
        <v>45519</v>
      </c>
    </row>
    <row r="87" spans="2:24" ht="72" customHeight="1" x14ac:dyDescent="0.3">
      <c r="B87" s="28" t="s">
        <v>22</v>
      </c>
      <c r="C87" s="27" t="s">
        <v>186</v>
      </c>
      <c r="D87" s="22" t="s">
        <v>185</v>
      </c>
      <c r="E87" s="26" t="s">
        <v>11</v>
      </c>
      <c r="F87" s="25" t="s">
        <v>20</v>
      </c>
      <c r="G87" s="25" t="s">
        <v>19</v>
      </c>
      <c r="H87" s="98">
        <f t="shared" si="9"/>
        <v>2.01E-2</v>
      </c>
      <c r="I87" s="21">
        <v>160</v>
      </c>
      <c r="J87" s="21">
        <v>3.2160000000000002</v>
      </c>
      <c r="K87" s="98">
        <f t="shared" si="10"/>
        <v>1</v>
      </c>
      <c r="L87" s="21">
        <v>3.2160000000000002</v>
      </c>
      <c r="M87" s="21">
        <v>3.2160000000000002</v>
      </c>
      <c r="N87" s="21"/>
      <c r="P87" s="22" t="s">
        <v>185</v>
      </c>
      <c r="Q87" s="20">
        <v>45532</v>
      </c>
      <c r="R87" s="21" t="s">
        <v>184</v>
      </c>
      <c r="S87" s="75">
        <f t="shared" si="11"/>
        <v>2.01E-2</v>
      </c>
      <c r="T87" s="21">
        <v>160</v>
      </c>
      <c r="U87" s="21">
        <v>3.2160000000000002</v>
      </c>
      <c r="V87" s="21"/>
      <c r="X87" s="20">
        <v>45532</v>
      </c>
    </row>
    <row r="88" spans="2:24" ht="89.25" customHeight="1" x14ac:dyDescent="0.3">
      <c r="B88" s="28" t="s">
        <v>22</v>
      </c>
      <c r="C88" s="27" t="s">
        <v>183</v>
      </c>
      <c r="D88" s="22" t="s">
        <v>182</v>
      </c>
      <c r="E88" s="26" t="s">
        <v>11</v>
      </c>
      <c r="F88" s="25" t="s">
        <v>20</v>
      </c>
      <c r="G88" s="25" t="s">
        <v>19</v>
      </c>
      <c r="H88" s="98">
        <f t="shared" si="9"/>
        <v>1.052</v>
      </c>
      <c r="I88" s="21">
        <v>1</v>
      </c>
      <c r="J88" s="21">
        <v>1.052</v>
      </c>
      <c r="K88" s="98">
        <f t="shared" si="10"/>
        <v>1</v>
      </c>
      <c r="L88" s="21">
        <v>1.052</v>
      </c>
      <c r="M88" s="21">
        <v>1.052</v>
      </c>
      <c r="N88" s="21"/>
      <c r="P88" s="22" t="s">
        <v>182</v>
      </c>
      <c r="Q88" s="20">
        <v>45541</v>
      </c>
      <c r="R88" s="21" t="s">
        <v>181</v>
      </c>
      <c r="S88" s="75">
        <f t="shared" si="11"/>
        <v>1.052</v>
      </c>
      <c r="T88" s="21">
        <v>1</v>
      </c>
      <c r="U88" s="21">
        <v>1.052</v>
      </c>
      <c r="V88" s="21"/>
      <c r="X88" s="20">
        <v>45541</v>
      </c>
    </row>
    <row r="89" spans="2:24" ht="60.75" customHeight="1" x14ac:dyDescent="0.3">
      <c r="B89" s="28" t="s">
        <v>22</v>
      </c>
      <c r="C89" s="27" t="s">
        <v>180</v>
      </c>
      <c r="D89" s="22" t="s">
        <v>179</v>
      </c>
      <c r="E89" s="26" t="s">
        <v>11</v>
      </c>
      <c r="F89" s="25" t="s">
        <v>20</v>
      </c>
      <c r="G89" s="25" t="s">
        <v>19</v>
      </c>
      <c r="H89" s="98">
        <f t="shared" si="9"/>
        <v>2.89</v>
      </c>
      <c r="I89" s="21">
        <v>2</v>
      </c>
      <c r="J89" s="24">
        <v>5.78</v>
      </c>
      <c r="K89" s="98">
        <f t="shared" si="10"/>
        <v>1</v>
      </c>
      <c r="L89" s="24">
        <v>5.78</v>
      </c>
      <c r="M89" s="24">
        <v>5.78</v>
      </c>
      <c r="N89" s="21"/>
      <c r="P89" s="22" t="s">
        <v>179</v>
      </c>
      <c r="Q89" s="20">
        <v>45530</v>
      </c>
      <c r="R89" s="25" t="s">
        <v>178</v>
      </c>
      <c r="S89" s="75">
        <f t="shared" si="11"/>
        <v>2.89</v>
      </c>
      <c r="T89" s="21">
        <v>2</v>
      </c>
      <c r="U89" s="21">
        <v>5.78</v>
      </c>
      <c r="V89" s="21"/>
      <c r="X89" s="20">
        <v>45530</v>
      </c>
    </row>
    <row r="90" spans="2:24" ht="56" x14ac:dyDescent="0.3">
      <c r="B90" s="28" t="s">
        <v>22</v>
      </c>
      <c r="C90" s="27" t="s">
        <v>177</v>
      </c>
      <c r="D90" s="22" t="s">
        <v>176</v>
      </c>
      <c r="E90" s="26" t="s">
        <v>11</v>
      </c>
      <c r="F90" s="25" t="s">
        <v>20</v>
      </c>
      <c r="G90" s="25" t="s">
        <v>19</v>
      </c>
      <c r="H90" s="98">
        <f t="shared" si="9"/>
        <v>2.2999999999999998</v>
      </c>
      <c r="I90" s="21">
        <v>4</v>
      </c>
      <c r="J90" s="24">
        <v>9.1999999999999993</v>
      </c>
      <c r="K90" s="98">
        <f t="shared" si="10"/>
        <v>1</v>
      </c>
      <c r="L90" s="24">
        <v>9.1999999999999993</v>
      </c>
      <c r="M90" s="24">
        <v>9.1999999999999993</v>
      </c>
      <c r="N90" s="21"/>
      <c r="P90" s="22" t="s">
        <v>176</v>
      </c>
      <c r="Q90" s="20">
        <v>45540</v>
      </c>
      <c r="R90" s="21" t="s">
        <v>175</v>
      </c>
      <c r="S90" s="75">
        <f t="shared" si="11"/>
        <v>2.2999999999999998</v>
      </c>
      <c r="T90" s="21">
        <v>4</v>
      </c>
      <c r="U90" s="21">
        <v>9.1999999999999993</v>
      </c>
      <c r="V90" s="21"/>
      <c r="X90" s="20">
        <v>45540</v>
      </c>
    </row>
    <row r="91" spans="2:24" ht="56" x14ac:dyDescent="0.3">
      <c r="B91" s="28" t="s">
        <v>22</v>
      </c>
      <c r="C91" s="27" t="s">
        <v>174</v>
      </c>
      <c r="D91" s="22" t="s">
        <v>173</v>
      </c>
      <c r="E91" s="26" t="s">
        <v>11</v>
      </c>
      <c r="F91" s="25" t="s">
        <v>20</v>
      </c>
      <c r="G91" s="25" t="s">
        <v>19</v>
      </c>
      <c r="H91" s="98">
        <f t="shared" si="9"/>
        <v>0.40800000000000003</v>
      </c>
      <c r="I91" s="21">
        <v>5</v>
      </c>
      <c r="J91" s="24">
        <v>2.04</v>
      </c>
      <c r="K91" s="98">
        <f t="shared" si="10"/>
        <v>1</v>
      </c>
      <c r="L91" s="23">
        <v>2.04</v>
      </c>
      <c r="M91" s="23">
        <v>2.04</v>
      </c>
      <c r="N91" s="21"/>
      <c r="P91" s="22" t="s">
        <v>173</v>
      </c>
      <c r="Q91" s="20">
        <v>45547</v>
      </c>
      <c r="R91" s="21" t="s">
        <v>172</v>
      </c>
      <c r="S91" s="75">
        <f t="shared" si="11"/>
        <v>0.40800000000000003</v>
      </c>
      <c r="T91" s="21">
        <v>5</v>
      </c>
      <c r="U91" s="21">
        <v>2.04</v>
      </c>
      <c r="V91" s="21"/>
      <c r="X91" s="20">
        <v>45547</v>
      </c>
    </row>
    <row r="92" spans="2:24" ht="56" x14ac:dyDescent="0.3">
      <c r="B92" s="28" t="s">
        <v>13</v>
      </c>
      <c r="C92" s="27" t="s">
        <v>171</v>
      </c>
      <c r="D92" s="22" t="s">
        <v>170</v>
      </c>
      <c r="E92" s="26" t="s">
        <v>11</v>
      </c>
      <c r="F92" s="25" t="s">
        <v>10</v>
      </c>
      <c r="G92" s="25" t="s">
        <v>13</v>
      </c>
      <c r="H92" s="98">
        <f t="shared" si="9"/>
        <v>10.416</v>
      </c>
      <c r="I92" s="21">
        <v>1</v>
      </c>
      <c r="J92" s="23">
        <v>10.416</v>
      </c>
      <c r="K92" s="98">
        <f t="shared" si="10"/>
        <v>1</v>
      </c>
      <c r="L92" s="23">
        <v>10.416</v>
      </c>
      <c r="M92" s="23">
        <v>10.416</v>
      </c>
      <c r="N92" s="21"/>
      <c r="P92" s="22" t="s">
        <v>170</v>
      </c>
      <c r="Q92" s="20">
        <v>45544</v>
      </c>
      <c r="R92" s="21" t="s">
        <v>169</v>
      </c>
      <c r="S92" s="75">
        <f t="shared" si="11"/>
        <v>10.416</v>
      </c>
      <c r="T92" s="21">
        <v>1</v>
      </c>
      <c r="U92" s="21">
        <v>10.416</v>
      </c>
      <c r="V92" s="21"/>
      <c r="X92" s="20">
        <v>45544</v>
      </c>
    </row>
    <row r="93" spans="2:24" ht="56" x14ac:dyDescent="0.3">
      <c r="B93" s="28" t="s">
        <v>22</v>
      </c>
      <c r="C93" s="27" t="s">
        <v>168</v>
      </c>
      <c r="D93" s="22" t="s">
        <v>167</v>
      </c>
      <c r="E93" s="26" t="s">
        <v>11</v>
      </c>
      <c r="F93" s="25" t="s">
        <v>20</v>
      </c>
      <c r="G93" s="25" t="s">
        <v>19</v>
      </c>
      <c r="H93" s="98">
        <f t="shared" si="9"/>
        <v>6.7799999999999999E-2</v>
      </c>
      <c r="I93" s="21">
        <v>185</v>
      </c>
      <c r="J93" s="23">
        <v>12.542999999999999</v>
      </c>
      <c r="K93" s="98">
        <f t="shared" si="10"/>
        <v>1</v>
      </c>
      <c r="L93" s="23">
        <v>12.542999999999999</v>
      </c>
      <c r="M93" s="23">
        <v>12.542999999999999</v>
      </c>
      <c r="N93" s="21"/>
      <c r="P93" s="22" t="s">
        <v>167</v>
      </c>
      <c r="Q93" s="20">
        <v>45527</v>
      </c>
      <c r="R93" s="35" t="s">
        <v>166</v>
      </c>
      <c r="S93" s="75">
        <f t="shared" si="11"/>
        <v>6.7799999999999999E-2</v>
      </c>
      <c r="T93" s="21">
        <v>185</v>
      </c>
      <c r="U93" s="21">
        <v>12.542999999999999</v>
      </c>
      <c r="V93" s="21"/>
      <c r="X93" s="20">
        <v>45527</v>
      </c>
    </row>
    <row r="94" spans="2:24" ht="56" x14ac:dyDescent="0.3">
      <c r="B94" s="28" t="s">
        <v>22</v>
      </c>
      <c r="C94" s="27" t="s">
        <v>165</v>
      </c>
      <c r="D94" s="22" t="s">
        <v>163</v>
      </c>
      <c r="E94" s="26" t="s">
        <v>11</v>
      </c>
      <c r="F94" s="25" t="s">
        <v>20</v>
      </c>
      <c r="G94" s="25" t="s">
        <v>164</v>
      </c>
      <c r="H94" s="98">
        <f t="shared" si="9"/>
        <v>5.574E-3</v>
      </c>
      <c r="I94" s="21">
        <v>500</v>
      </c>
      <c r="J94" s="23">
        <v>2.7869999999999999</v>
      </c>
      <c r="K94" s="98">
        <f t="shared" si="10"/>
        <v>1</v>
      </c>
      <c r="L94" s="23">
        <v>2.7869999999999999</v>
      </c>
      <c r="M94" s="23">
        <v>2.7869999999999999</v>
      </c>
      <c r="N94" s="21"/>
      <c r="P94" s="22" t="s">
        <v>163</v>
      </c>
      <c r="Q94" s="20">
        <v>45531</v>
      </c>
      <c r="R94" s="21" t="s">
        <v>162</v>
      </c>
      <c r="S94" s="75">
        <f t="shared" si="11"/>
        <v>5.574E-3</v>
      </c>
      <c r="T94" s="21">
        <v>500</v>
      </c>
      <c r="U94" s="21">
        <v>2.7869999999999999</v>
      </c>
      <c r="V94" s="21"/>
      <c r="X94" s="20">
        <v>45531</v>
      </c>
    </row>
    <row r="95" spans="2:24" ht="56" x14ac:dyDescent="0.3">
      <c r="B95" s="28" t="s">
        <v>13</v>
      </c>
      <c r="C95" s="27" t="s">
        <v>161</v>
      </c>
      <c r="D95" s="22" t="s">
        <v>160</v>
      </c>
      <c r="E95" s="26" t="s">
        <v>11</v>
      </c>
      <c r="F95" s="25" t="s">
        <v>10</v>
      </c>
      <c r="G95" s="25" t="s">
        <v>9</v>
      </c>
      <c r="H95" s="98">
        <f t="shared" si="9"/>
        <v>67.2</v>
      </c>
      <c r="I95" s="21">
        <v>1</v>
      </c>
      <c r="J95" s="23">
        <v>67.2</v>
      </c>
      <c r="K95" s="98">
        <f t="shared" si="10"/>
        <v>1</v>
      </c>
      <c r="L95" s="23">
        <v>67.2</v>
      </c>
      <c r="M95" s="23">
        <v>67.2</v>
      </c>
      <c r="N95" s="21"/>
      <c r="P95" s="22" t="s">
        <v>160</v>
      </c>
      <c r="Q95" s="20">
        <v>45532</v>
      </c>
      <c r="R95" s="35" t="s">
        <v>157</v>
      </c>
      <c r="S95" s="75">
        <f t="shared" si="11"/>
        <v>67.2</v>
      </c>
      <c r="T95" s="21">
        <v>1</v>
      </c>
      <c r="U95" s="21">
        <v>67.2</v>
      </c>
      <c r="V95" s="21"/>
      <c r="X95" s="20">
        <v>45532</v>
      </c>
    </row>
    <row r="96" spans="2:24" ht="56" x14ac:dyDescent="0.3">
      <c r="B96" s="28" t="s">
        <v>13</v>
      </c>
      <c r="C96" s="27" t="s">
        <v>159</v>
      </c>
      <c r="D96" s="22" t="s">
        <v>158</v>
      </c>
      <c r="E96" s="26" t="s">
        <v>11</v>
      </c>
      <c r="F96" s="25" t="s">
        <v>10</v>
      </c>
      <c r="G96" s="25" t="s">
        <v>9</v>
      </c>
      <c r="H96" s="98">
        <f t="shared" si="9"/>
        <v>22.42</v>
      </c>
      <c r="I96" s="21">
        <v>1</v>
      </c>
      <c r="J96" s="24">
        <v>22.42</v>
      </c>
      <c r="K96" s="98">
        <f t="shared" si="10"/>
        <v>1</v>
      </c>
      <c r="L96" s="23">
        <v>22.42</v>
      </c>
      <c r="M96" s="23">
        <v>22.42</v>
      </c>
      <c r="N96" s="21"/>
      <c r="P96" s="22" t="s">
        <v>158</v>
      </c>
      <c r="Q96" s="20">
        <v>45533</v>
      </c>
      <c r="R96" s="21" t="s">
        <v>157</v>
      </c>
      <c r="S96" s="75">
        <f t="shared" si="11"/>
        <v>22.42</v>
      </c>
      <c r="T96" s="21">
        <v>1</v>
      </c>
      <c r="U96" s="21">
        <v>22.42</v>
      </c>
      <c r="V96" s="21"/>
      <c r="X96" s="20">
        <v>45533</v>
      </c>
    </row>
    <row r="97" spans="2:24" ht="56" x14ac:dyDescent="0.3">
      <c r="B97" s="28" t="s">
        <v>13</v>
      </c>
      <c r="C97" s="27" t="s">
        <v>156</v>
      </c>
      <c r="D97" s="22" t="s">
        <v>155</v>
      </c>
      <c r="E97" s="26" t="s">
        <v>11</v>
      </c>
      <c r="F97" s="25" t="s">
        <v>10</v>
      </c>
      <c r="G97" s="25" t="s">
        <v>9</v>
      </c>
      <c r="H97" s="98">
        <f t="shared" si="9"/>
        <v>2.68</v>
      </c>
      <c r="I97" s="21">
        <v>1</v>
      </c>
      <c r="J97" s="24">
        <v>2.68</v>
      </c>
      <c r="K97" s="98">
        <f t="shared" si="10"/>
        <v>1</v>
      </c>
      <c r="L97" s="23">
        <v>2.68</v>
      </c>
      <c r="M97" s="23">
        <v>2.68</v>
      </c>
      <c r="N97" s="21"/>
      <c r="P97" s="22" t="s">
        <v>155</v>
      </c>
      <c r="Q97" s="20">
        <v>45562</v>
      </c>
      <c r="R97" s="21" t="s">
        <v>154</v>
      </c>
      <c r="S97" s="75">
        <f t="shared" si="11"/>
        <v>2.68</v>
      </c>
      <c r="T97" s="21">
        <v>1</v>
      </c>
      <c r="U97" s="21">
        <v>2.68</v>
      </c>
      <c r="V97" s="21"/>
      <c r="X97" s="20">
        <v>45562</v>
      </c>
    </row>
    <row r="98" spans="2:24" ht="56" x14ac:dyDescent="0.3">
      <c r="B98" s="28" t="s">
        <v>13</v>
      </c>
      <c r="C98" s="27" t="s">
        <v>153</v>
      </c>
      <c r="D98" s="22" t="s">
        <v>152</v>
      </c>
      <c r="E98" s="26" t="s">
        <v>11</v>
      </c>
      <c r="F98" s="25" t="s">
        <v>10</v>
      </c>
      <c r="G98" s="25" t="s">
        <v>9</v>
      </c>
      <c r="H98" s="98">
        <f t="shared" si="9"/>
        <v>2.0499999999999998</v>
      </c>
      <c r="I98" s="21">
        <v>1</v>
      </c>
      <c r="J98" s="24">
        <v>2.0499999999999998</v>
      </c>
      <c r="K98" s="98">
        <f t="shared" si="10"/>
        <v>1</v>
      </c>
      <c r="L98" s="23">
        <v>2.0499999999999998</v>
      </c>
      <c r="M98" s="23">
        <v>2.0499999999999998</v>
      </c>
      <c r="N98" s="21"/>
      <c r="P98" s="22" t="s">
        <v>152</v>
      </c>
      <c r="Q98" s="20">
        <v>45574</v>
      </c>
      <c r="R98" s="21" t="s">
        <v>151</v>
      </c>
      <c r="S98" s="75">
        <f t="shared" si="11"/>
        <v>2.0499999999999998</v>
      </c>
      <c r="T98" s="21">
        <v>1</v>
      </c>
      <c r="U98" s="21">
        <v>2.0499999999999998</v>
      </c>
      <c r="V98" s="21"/>
      <c r="X98" s="20">
        <v>45574</v>
      </c>
    </row>
    <row r="99" spans="2:24" ht="56" x14ac:dyDescent="0.3">
      <c r="B99" s="28" t="s">
        <v>13</v>
      </c>
      <c r="C99" s="27" t="s">
        <v>150</v>
      </c>
      <c r="D99" s="22" t="s">
        <v>149</v>
      </c>
      <c r="E99" s="26" t="s">
        <v>11</v>
      </c>
      <c r="F99" s="25" t="s">
        <v>10</v>
      </c>
      <c r="G99" s="25" t="s">
        <v>9</v>
      </c>
      <c r="H99" s="98">
        <f t="shared" si="9"/>
        <v>0.22269230769230769</v>
      </c>
      <c r="I99" s="21">
        <v>26</v>
      </c>
      <c r="J99" s="24">
        <v>5.79</v>
      </c>
      <c r="K99" s="98">
        <f t="shared" si="10"/>
        <v>1</v>
      </c>
      <c r="L99" s="23">
        <v>5.79</v>
      </c>
      <c r="M99" s="23">
        <v>5.79</v>
      </c>
      <c r="N99" s="21"/>
      <c r="P99" s="22" t="s">
        <v>149</v>
      </c>
      <c r="Q99" s="20">
        <v>45581</v>
      </c>
      <c r="R99" s="21" t="s">
        <v>148</v>
      </c>
      <c r="S99" s="75">
        <f t="shared" si="11"/>
        <v>0.22269230769230769</v>
      </c>
      <c r="T99" s="21">
        <v>26</v>
      </c>
      <c r="U99" s="21">
        <v>5.79</v>
      </c>
      <c r="V99" s="21"/>
      <c r="X99" s="20">
        <v>45581</v>
      </c>
    </row>
    <row r="100" spans="2:24" ht="56" x14ac:dyDescent="0.3">
      <c r="B100" s="28" t="s">
        <v>22</v>
      </c>
      <c r="C100" s="27" t="s">
        <v>147</v>
      </c>
      <c r="D100" s="22" t="s">
        <v>145</v>
      </c>
      <c r="E100" s="26" t="s">
        <v>11</v>
      </c>
      <c r="F100" s="25" t="s">
        <v>20</v>
      </c>
      <c r="G100" s="25" t="s">
        <v>146</v>
      </c>
      <c r="H100" s="98">
        <f t="shared" si="9"/>
        <v>0.22166666666666668</v>
      </c>
      <c r="I100" s="21">
        <v>6</v>
      </c>
      <c r="J100" s="24">
        <v>1.33</v>
      </c>
      <c r="K100" s="98">
        <f t="shared" si="10"/>
        <v>1</v>
      </c>
      <c r="L100" s="23">
        <v>1.33</v>
      </c>
      <c r="M100" s="23">
        <v>1.33</v>
      </c>
      <c r="N100" s="21"/>
      <c r="P100" s="22" t="s">
        <v>145</v>
      </c>
      <c r="Q100" s="20">
        <v>45589</v>
      </c>
      <c r="R100" s="21" t="s">
        <v>144</v>
      </c>
      <c r="S100" s="75">
        <f t="shared" si="11"/>
        <v>0.22166666666666668</v>
      </c>
      <c r="T100" s="21">
        <v>6</v>
      </c>
      <c r="U100" s="21">
        <v>1.33</v>
      </c>
      <c r="V100" s="21"/>
      <c r="X100" s="20">
        <v>45589</v>
      </c>
    </row>
    <row r="101" spans="2:24" ht="56" x14ac:dyDescent="0.3">
      <c r="B101" s="28" t="s">
        <v>22</v>
      </c>
      <c r="C101" s="27" t="s">
        <v>143</v>
      </c>
      <c r="D101" s="22" t="s">
        <v>142</v>
      </c>
      <c r="E101" s="26" t="s">
        <v>11</v>
      </c>
      <c r="F101" s="25" t="s">
        <v>20</v>
      </c>
      <c r="G101" s="25" t="s">
        <v>94</v>
      </c>
      <c r="H101" s="98">
        <f t="shared" si="9"/>
        <v>1.2458</v>
      </c>
      <c r="I101" s="21">
        <v>20</v>
      </c>
      <c r="J101" s="24">
        <v>24.916</v>
      </c>
      <c r="K101" s="98">
        <f t="shared" si="10"/>
        <v>1</v>
      </c>
      <c r="L101" s="23">
        <v>24.916</v>
      </c>
      <c r="M101" s="23">
        <v>24.916</v>
      </c>
      <c r="N101" s="21"/>
      <c r="P101" s="22" t="s">
        <v>142</v>
      </c>
      <c r="Q101" s="20">
        <v>45560</v>
      </c>
      <c r="R101" s="21" t="s">
        <v>141</v>
      </c>
      <c r="S101" s="75">
        <f t="shared" si="11"/>
        <v>1.2458</v>
      </c>
      <c r="T101" s="21">
        <v>20</v>
      </c>
      <c r="U101" s="21">
        <v>24.916</v>
      </c>
      <c r="V101" s="21"/>
      <c r="X101" s="20">
        <v>45560</v>
      </c>
    </row>
    <row r="102" spans="2:24" ht="56" x14ac:dyDescent="0.3">
      <c r="B102" s="28" t="s">
        <v>22</v>
      </c>
      <c r="C102" s="27" t="s">
        <v>140</v>
      </c>
      <c r="D102" s="22" t="s">
        <v>139</v>
      </c>
      <c r="E102" s="26" t="s">
        <v>11</v>
      </c>
      <c r="F102" s="25" t="s">
        <v>20</v>
      </c>
      <c r="G102" s="25" t="s">
        <v>19</v>
      </c>
      <c r="H102" s="98">
        <f t="shared" si="9"/>
        <v>0.3133333333333333</v>
      </c>
      <c r="I102" s="21">
        <v>6</v>
      </c>
      <c r="J102" s="24">
        <v>1.88</v>
      </c>
      <c r="K102" s="98">
        <f t="shared" si="10"/>
        <v>1</v>
      </c>
      <c r="L102" s="23">
        <v>1.88</v>
      </c>
      <c r="M102" s="23">
        <v>1.88</v>
      </c>
      <c r="N102" s="21"/>
      <c r="P102" s="22" t="s">
        <v>139</v>
      </c>
      <c r="Q102" s="20">
        <v>45581</v>
      </c>
      <c r="R102" s="34" t="s">
        <v>138</v>
      </c>
      <c r="S102" s="75">
        <f t="shared" si="11"/>
        <v>0.3133333333333333</v>
      </c>
      <c r="T102" s="21">
        <v>6</v>
      </c>
      <c r="U102" s="21">
        <v>1.88</v>
      </c>
      <c r="V102" s="21"/>
      <c r="X102" s="20">
        <v>45581</v>
      </c>
    </row>
    <row r="103" spans="2:24" ht="56" x14ac:dyDescent="0.3">
      <c r="B103" s="28" t="s">
        <v>22</v>
      </c>
      <c r="C103" s="27" t="s">
        <v>137</v>
      </c>
      <c r="D103" s="22" t="s">
        <v>136</v>
      </c>
      <c r="E103" s="26" t="s">
        <v>11</v>
      </c>
      <c r="F103" s="25" t="s">
        <v>20</v>
      </c>
      <c r="G103" s="25" t="s">
        <v>19</v>
      </c>
      <c r="H103" s="98">
        <f t="shared" si="9"/>
        <v>4</v>
      </c>
      <c r="I103" s="21">
        <v>40</v>
      </c>
      <c r="J103" s="24">
        <v>160</v>
      </c>
      <c r="K103" s="98">
        <f t="shared" si="10"/>
        <v>1</v>
      </c>
      <c r="L103" s="23">
        <v>160</v>
      </c>
      <c r="M103" s="23">
        <v>160</v>
      </c>
      <c r="N103" s="21"/>
      <c r="P103" s="22" t="s">
        <v>136</v>
      </c>
      <c r="Q103" s="20">
        <v>45565</v>
      </c>
      <c r="R103" s="21" t="s">
        <v>135</v>
      </c>
      <c r="S103" s="75">
        <f t="shared" si="11"/>
        <v>4</v>
      </c>
      <c r="T103" s="21">
        <v>40</v>
      </c>
      <c r="U103" s="21">
        <v>160</v>
      </c>
      <c r="V103" s="21"/>
      <c r="X103" s="20">
        <v>45565</v>
      </c>
    </row>
    <row r="104" spans="2:24" ht="56" x14ac:dyDescent="0.3">
      <c r="B104" s="28" t="s">
        <v>13</v>
      </c>
      <c r="C104" s="27" t="s">
        <v>134</v>
      </c>
      <c r="D104" s="22" t="s">
        <v>133</v>
      </c>
      <c r="E104" s="26" t="s">
        <v>11</v>
      </c>
      <c r="F104" s="25" t="s">
        <v>10</v>
      </c>
      <c r="G104" s="25" t="s">
        <v>127</v>
      </c>
      <c r="H104" s="98">
        <f t="shared" si="9"/>
        <v>665.07</v>
      </c>
      <c r="I104" s="21">
        <v>1</v>
      </c>
      <c r="J104" s="24">
        <v>665.07</v>
      </c>
      <c r="K104" s="98">
        <f t="shared" si="10"/>
        <v>1</v>
      </c>
      <c r="L104" s="23">
        <v>665.07</v>
      </c>
      <c r="M104" s="23">
        <v>665.07</v>
      </c>
      <c r="N104" s="21"/>
      <c r="P104" s="22" t="s">
        <v>133</v>
      </c>
      <c r="Q104" s="20">
        <v>45572</v>
      </c>
      <c r="R104" s="21" t="s">
        <v>132</v>
      </c>
      <c r="S104" s="75">
        <f t="shared" si="11"/>
        <v>665.07</v>
      </c>
      <c r="T104" s="21">
        <v>1</v>
      </c>
      <c r="U104" s="21">
        <v>665.07</v>
      </c>
      <c r="V104" s="21"/>
      <c r="X104" s="20">
        <v>45572</v>
      </c>
    </row>
    <row r="105" spans="2:24" ht="56" x14ac:dyDescent="0.3">
      <c r="B105" s="28" t="s">
        <v>13</v>
      </c>
      <c r="C105" s="29" t="s">
        <v>131</v>
      </c>
      <c r="D105" s="22" t="s">
        <v>130</v>
      </c>
      <c r="E105" s="26" t="s">
        <v>11</v>
      </c>
      <c r="F105" s="25" t="s">
        <v>10</v>
      </c>
      <c r="G105" s="25" t="s">
        <v>127</v>
      </c>
      <c r="H105" s="98">
        <f t="shared" si="9"/>
        <v>98.332999999999998</v>
      </c>
      <c r="I105" s="21">
        <v>1</v>
      </c>
      <c r="J105" s="24">
        <v>98.332999999999998</v>
      </c>
      <c r="K105" s="98">
        <f t="shared" si="10"/>
        <v>1</v>
      </c>
      <c r="L105" s="23">
        <v>98.332999999999998</v>
      </c>
      <c r="M105" s="23">
        <v>98.332999999999998</v>
      </c>
      <c r="N105" s="21"/>
      <c r="P105" s="22" t="s">
        <v>130</v>
      </c>
      <c r="Q105" s="20">
        <v>45573</v>
      </c>
      <c r="R105" s="21" t="s">
        <v>129</v>
      </c>
      <c r="S105" s="75">
        <f t="shared" si="11"/>
        <v>98.332999999999998</v>
      </c>
      <c r="T105" s="21">
        <v>1</v>
      </c>
      <c r="U105" s="21">
        <v>98.332999999999998</v>
      </c>
      <c r="V105" s="21"/>
      <c r="X105" s="20">
        <v>45573</v>
      </c>
    </row>
    <row r="106" spans="2:24" ht="77.5" x14ac:dyDescent="0.3">
      <c r="B106" s="28" t="s">
        <v>13</v>
      </c>
      <c r="C106" s="27" t="s">
        <v>128</v>
      </c>
      <c r="D106" s="22" t="s">
        <v>126</v>
      </c>
      <c r="E106" s="26" t="s">
        <v>11</v>
      </c>
      <c r="F106" s="25" t="s">
        <v>10</v>
      </c>
      <c r="G106" s="25" t="s">
        <v>127</v>
      </c>
      <c r="H106" s="98">
        <f t="shared" si="9"/>
        <v>30</v>
      </c>
      <c r="I106" s="21">
        <v>12</v>
      </c>
      <c r="J106" s="24">
        <v>360</v>
      </c>
      <c r="K106" s="98">
        <f t="shared" si="10"/>
        <v>1</v>
      </c>
      <c r="L106" s="23">
        <v>360</v>
      </c>
      <c r="M106" s="23">
        <v>360</v>
      </c>
      <c r="N106" s="21"/>
      <c r="P106" s="22" t="s">
        <v>126</v>
      </c>
      <c r="Q106" s="20">
        <v>45576</v>
      </c>
      <c r="R106" s="21" t="s">
        <v>125</v>
      </c>
      <c r="S106" s="75">
        <f t="shared" si="11"/>
        <v>30</v>
      </c>
      <c r="T106" s="21">
        <v>12</v>
      </c>
      <c r="U106" s="21">
        <v>360</v>
      </c>
      <c r="V106" s="21"/>
      <c r="X106" s="20">
        <v>45576</v>
      </c>
    </row>
    <row r="107" spans="2:24" ht="81" customHeight="1" x14ac:dyDescent="0.3">
      <c r="B107" s="28" t="s">
        <v>22</v>
      </c>
      <c r="C107" s="27" t="s">
        <v>124</v>
      </c>
      <c r="D107" s="22" t="s">
        <v>123</v>
      </c>
      <c r="E107" s="26" t="s">
        <v>11</v>
      </c>
      <c r="F107" s="25" t="s">
        <v>20</v>
      </c>
      <c r="G107" s="25" t="s">
        <v>19</v>
      </c>
      <c r="H107" s="98">
        <f t="shared" si="9"/>
        <v>0.25455223880597017</v>
      </c>
      <c r="I107" s="21">
        <v>67</v>
      </c>
      <c r="J107" s="24">
        <v>17.055</v>
      </c>
      <c r="K107" s="98">
        <f t="shared" si="10"/>
        <v>1</v>
      </c>
      <c r="L107" s="23">
        <v>17.055</v>
      </c>
      <c r="M107" s="23">
        <v>17.055</v>
      </c>
      <c r="N107" s="21"/>
      <c r="P107" s="22" t="s">
        <v>123</v>
      </c>
      <c r="Q107" s="20">
        <v>45579</v>
      </c>
      <c r="R107" s="21" t="s">
        <v>122</v>
      </c>
      <c r="S107" s="75">
        <f t="shared" si="11"/>
        <v>0.25455223880597017</v>
      </c>
      <c r="T107" s="21">
        <v>67</v>
      </c>
      <c r="U107" s="21">
        <v>17.055</v>
      </c>
      <c r="V107" s="21"/>
      <c r="X107" s="20">
        <v>45579</v>
      </c>
    </row>
    <row r="108" spans="2:24" ht="56" x14ac:dyDescent="0.3">
      <c r="B108" s="28" t="s">
        <v>22</v>
      </c>
      <c r="C108" s="27" t="s">
        <v>121</v>
      </c>
      <c r="D108" s="22" t="s">
        <v>119</v>
      </c>
      <c r="E108" s="26" t="s">
        <v>11</v>
      </c>
      <c r="F108" s="25" t="s">
        <v>20</v>
      </c>
      <c r="G108" s="25" t="s">
        <v>120</v>
      </c>
      <c r="H108" s="98">
        <f t="shared" si="9"/>
        <v>1.6537777777777778</v>
      </c>
      <c r="I108" s="21">
        <v>9</v>
      </c>
      <c r="J108" s="24">
        <v>14.884</v>
      </c>
      <c r="K108" s="98">
        <f t="shared" si="10"/>
        <v>1</v>
      </c>
      <c r="L108" s="23">
        <v>14.884</v>
      </c>
      <c r="M108" s="23">
        <v>14.884</v>
      </c>
      <c r="N108" s="21"/>
      <c r="P108" s="22" t="s">
        <v>119</v>
      </c>
      <c r="Q108" s="20">
        <v>45569</v>
      </c>
      <c r="R108" s="21" t="s">
        <v>118</v>
      </c>
      <c r="S108" s="75">
        <f t="shared" si="11"/>
        <v>1.6537777777777778</v>
      </c>
      <c r="T108" s="21">
        <v>9</v>
      </c>
      <c r="U108" s="21">
        <v>14.884</v>
      </c>
      <c r="V108" s="21"/>
      <c r="X108" s="20">
        <v>45569</v>
      </c>
    </row>
    <row r="109" spans="2:24" ht="56" x14ac:dyDescent="0.3">
      <c r="B109" s="28" t="s">
        <v>22</v>
      </c>
      <c r="C109" s="27" t="s">
        <v>117</v>
      </c>
      <c r="D109" s="22" t="s">
        <v>116</v>
      </c>
      <c r="E109" s="26" t="s">
        <v>11</v>
      </c>
      <c r="F109" s="25" t="s">
        <v>20</v>
      </c>
      <c r="G109" s="25" t="s">
        <v>19</v>
      </c>
      <c r="H109" s="98">
        <f t="shared" si="9"/>
        <v>2.4604166666666667E-2</v>
      </c>
      <c r="I109" s="21">
        <v>480</v>
      </c>
      <c r="J109" s="24">
        <v>11.81</v>
      </c>
      <c r="K109" s="98">
        <f t="shared" si="10"/>
        <v>1</v>
      </c>
      <c r="L109" s="23">
        <v>11.81</v>
      </c>
      <c r="M109" s="23">
        <v>11.81</v>
      </c>
      <c r="N109" s="21"/>
      <c r="P109" s="22" t="s">
        <v>116</v>
      </c>
      <c r="Q109" s="20">
        <v>45607</v>
      </c>
      <c r="R109" s="21" t="s">
        <v>115</v>
      </c>
      <c r="S109" s="75">
        <f t="shared" si="11"/>
        <v>2.4604166666666667E-2</v>
      </c>
      <c r="T109" s="21">
        <v>480</v>
      </c>
      <c r="U109" s="21">
        <v>11.81</v>
      </c>
      <c r="V109" s="21"/>
      <c r="X109" s="20">
        <v>45607</v>
      </c>
    </row>
    <row r="110" spans="2:24" ht="56" x14ac:dyDescent="0.3">
      <c r="B110" s="28" t="s">
        <v>13</v>
      </c>
      <c r="C110" s="27" t="s">
        <v>114</v>
      </c>
      <c r="D110" s="22" t="s">
        <v>113</v>
      </c>
      <c r="E110" s="26" t="s">
        <v>11</v>
      </c>
      <c r="F110" s="25" t="s">
        <v>10</v>
      </c>
      <c r="G110" s="25" t="s">
        <v>9</v>
      </c>
      <c r="H110" s="98">
        <f t="shared" si="9"/>
        <v>5</v>
      </c>
      <c r="I110" s="21">
        <v>1</v>
      </c>
      <c r="J110" s="24">
        <v>5</v>
      </c>
      <c r="K110" s="98">
        <f t="shared" si="10"/>
        <v>1</v>
      </c>
      <c r="L110" s="23">
        <v>5</v>
      </c>
      <c r="M110" s="23">
        <v>5</v>
      </c>
      <c r="N110" s="21"/>
      <c r="P110" s="22" t="s">
        <v>113</v>
      </c>
      <c r="Q110" s="20">
        <v>45600</v>
      </c>
      <c r="R110" s="21" t="s">
        <v>112</v>
      </c>
      <c r="S110" s="75">
        <f t="shared" si="11"/>
        <v>5</v>
      </c>
      <c r="T110" s="21">
        <v>1</v>
      </c>
      <c r="U110" s="21">
        <v>5</v>
      </c>
      <c r="V110" s="21"/>
      <c r="X110" s="20">
        <v>45600</v>
      </c>
    </row>
    <row r="111" spans="2:24" ht="56" x14ac:dyDescent="0.3">
      <c r="B111" s="28" t="s">
        <v>13</v>
      </c>
      <c r="C111" s="27" t="s">
        <v>111</v>
      </c>
      <c r="D111" s="22" t="s">
        <v>110</v>
      </c>
      <c r="E111" s="26" t="s">
        <v>11</v>
      </c>
      <c r="F111" s="25" t="s">
        <v>10</v>
      </c>
      <c r="G111" s="25" t="s">
        <v>9</v>
      </c>
      <c r="H111" s="98">
        <f t="shared" si="9"/>
        <v>3.83</v>
      </c>
      <c r="I111" s="21">
        <v>1</v>
      </c>
      <c r="J111" s="24">
        <v>3.83</v>
      </c>
      <c r="K111" s="98">
        <f t="shared" si="10"/>
        <v>1</v>
      </c>
      <c r="L111" s="23">
        <v>3.83</v>
      </c>
      <c r="M111" s="23">
        <v>3.83</v>
      </c>
      <c r="N111" s="21"/>
      <c r="P111" s="22" t="s">
        <v>110</v>
      </c>
      <c r="Q111" s="20">
        <v>45596</v>
      </c>
      <c r="R111" s="21" t="s">
        <v>109</v>
      </c>
      <c r="S111" s="75">
        <f t="shared" si="11"/>
        <v>3.83</v>
      </c>
      <c r="T111" s="21">
        <v>1</v>
      </c>
      <c r="U111" s="21">
        <v>3.83</v>
      </c>
      <c r="V111" s="21"/>
      <c r="X111" s="20">
        <v>45596</v>
      </c>
    </row>
    <row r="112" spans="2:24" ht="56" x14ac:dyDescent="0.3">
      <c r="B112" s="28" t="s">
        <v>22</v>
      </c>
      <c r="C112" s="27" t="s">
        <v>108</v>
      </c>
      <c r="D112" s="22" t="s">
        <v>107</v>
      </c>
      <c r="E112" s="26" t="s">
        <v>11</v>
      </c>
      <c r="F112" s="25" t="s">
        <v>20</v>
      </c>
      <c r="G112" s="25" t="s">
        <v>19</v>
      </c>
      <c r="H112" s="98">
        <f t="shared" si="9"/>
        <v>0.58050000000000002</v>
      </c>
      <c r="I112" s="21">
        <v>40</v>
      </c>
      <c r="J112" s="24">
        <v>23.22</v>
      </c>
      <c r="K112" s="98">
        <f t="shared" si="10"/>
        <v>1</v>
      </c>
      <c r="L112" s="23">
        <v>23.22</v>
      </c>
      <c r="M112" s="23">
        <v>23.22</v>
      </c>
      <c r="N112" s="21"/>
      <c r="P112" s="22" t="s">
        <v>107</v>
      </c>
      <c r="Q112" s="20">
        <v>45604</v>
      </c>
      <c r="R112" s="21" t="s">
        <v>106</v>
      </c>
      <c r="S112" s="75">
        <f t="shared" si="11"/>
        <v>0.58050000000000002</v>
      </c>
      <c r="T112" s="21">
        <v>40</v>
      </c>
      <c r="U112" s="21">
        <v>23.22</v>
      </c>
      <c r="V112" s="21"/>
      <c r="X112" s="20">
        <v>45604</v>
      </c>
    </row>
    <row r="113" spans="2:24" ht="56" x14ac:dyDescent="0.3">
      <c r="B113" s="28" t="s">
        <v>13</v>
      </c>
      <c r="C113" s="27" t="s">
        <v>105</v>
      </c>
      <c r="D113" s="22" t="s">
        <v>104</v>
      </c>
      <c r="E113" s="26" t="s">
        <v>11</v>
      </c>
      <c r="F113" s="25" t="s">
        <v>10</v>
      </c>
      <c r="G113" s="25" t="s">
        <v>101</v>
      </c>
      <c r="H113" s="98">
        <f t="shared" si="9"/>
        <v>616.79999999999995</v>
      </c>
      <c r="I113" s="21">
        <v>1</v>
      </c>
      <c r="J113" s="24">
        <v>616.79999999999995</v>
      </c>
      <c r="K113" s="98">
        <f t="shared" si="10"/>
        <v>1</v>
      </c>
      <c r="L113" s="23">
        <v>616.79999999999995</v>
      </c>
      <c r="M113" s="23">
        <v>616.79999999999995</v>
      </c>
      <c r="N113" s="21"/>
      <c r="P113" s="22" t="s">
        <v>104</v>
      </c>
      <c r="Q113" s="20">
        <v>45602</v>
      </c>
      <c r="R113" s="21" t="s">
        <v>103</v>
      </c>
      <c r="S113" s="75">
        <f t="shared" si="11"/>
        <v>616.79999999999995</v>
      </c>
      <c r="T113" s="21">
        <v>1</v>
      </c>
      <c r="U113" s="21">
        <v>616.79999999999995</v>
      </c>
      <c r="V113" s="21"/>
      <c r="X113" s="20">
        <v>45602</v>
      </c>
    </row>
    <row r="114" spans="2:24" ht="56" x14ac:dyDescent="0.3">
      <c r="B114" s="28" t="s">
        <v>13</v>
      </c>
      <c r="C114" s="27" t="s">
        <v>102</v>
      </c>
      <c r="D114" s="22" t="s">
        <v>100</v>
      </c>
      <c r="E114" s="26" t="s">
        <v>11</v>
      </c>
      <c r="F114" s="25" t="s">
        <v>10</v>
      </c>
      <c r="G114" s="25" t="s">
        <v>101</v>
      </c>
      <c r="H114" s="98">
        <f t="shared" si="9"/>
        <v>25</v>
      </c>
      <c r="I114" s="21">
        <v>1</v>
      </c>
      <c r="J114" s="24">
        <v>25</v>
      </c>
      <c r="K114" s="98">
        <f t="shared" si="10"/>
        <v>1</v>
      </c>
      <c r="L114" s="23">
        <v>25</v>
      </c>
      <c r="M114" s="23">
        <v>25</v>
      </c>
      <c r="N114" s="21"/>
      <c r="P114" s="22" t="s">
        <v>100</v>
      </c>
      <c r="Q114" s="20">
        <v>45617</v>
      </c>
      <c r="R114" s="21" t="s">
        <v>99</v>
      </c>
      <c r="S114" s="75">
        <f t="shared" si="11"/>
        <v>25</v>
      </c>
      <c r="T114" s="21">
        <v>1</v>
      </c>
      <c r="U114" s="21">
        <v>25</v>
      </c>
      <c r="V114" s="21"/>
      <c r="X114" s="20">
        <v>45617</v>
      </c>
    </row>
    <row r="115" spans="2:24" ht="56" x14ac:dyDescent="0.3">
      <c r="B115" s="28" t="s">
        <v>22</v>
      </c>
      <c r="C115" s="27" t="s">
        <v>98</v>
      </c>
      <c r="D115" s="22" t="s">
        <v>97</v>
      </c>
      <c r="E115" s="26" t="s">
        <v>11</v>
      </c>
      <c r="F115" s="25" t="s">
        <v>20</v>
      </c>
      <c r="G115" s="25" t="s">
        <v>34</v>
      </c>
      <c r="H115" s="98">
        <f t="shared" si="9"/>
        <v>3.2100340136054424E-3</v>
      </c>
      <c r="I115" s="21">
        <v>10584</v>
      </c>
      <c r="J115" s="24">
        <v>33.975000000000001</v>
      </c>
      <c r="K115" s="98">
        <f t="shared" si="10"/>
        <v>1</v>
      </c>
      <c r="L115" s="23">
        <v>33.975000000000001</v>
      </c>
      <c r="M115" s="23">
        <v>33.975000000000001</v>
      </c>
      <c r="N115" s="21"/>
      <c r="P115" s="22" t="s">
        <v>97</v>
      </c>
      <c r="Q115" s="20">
        <v>45618</v>
      </c>
      <c r="R115" s="21" t="s">
        <v>96</v>
      </c>
      <c r="S115" s="75">
        <f t="shared" si="11"/>
        <v>3.2100340136054424E-3</v>
      </c>
      <c r="T115" s="21">
        <v>10584</v>
      </c>
      <c r="U115" s="21">
        <v>33.975000000000001</v>
      </c>
      <c r="V115" s="21"/>
      <c r="X115" s="20">
        <v>45618</v>
      </c>
    </row>
    <row r="116" spans="2:24" ht="56" x14ac:dyDescent="0.4">
      <c r="B116" s="28" t="s">
        <v>22</v>
      </c>
      <c r="C116" s="33" t="s">
        <v>95</v>
      </c>
      <c r="D116" s="22" t="s">
        <v>93</v>
      </c>
      <c r="E116" s="26" t="s">
        <v>11</v>
      </c>
      <c r="F116" s="25" t="s">
        <v>20</v>
      </c>
      <c r="G116" s="25" t="s">
        <v>94</v>
      </c>
      <c r="H116" s="98">
        <f t="shared" si="9"/>
        <v>0.18916666666666668</v>
      </c>
      <c r="I116" s="21">
        <v>48</v>
      </c>
      <c r="J116" s="24">
        <v>9.08</v>
      </c>
      <c r="K116" s="98">
        <f t="shared" si="10"/>
        <v>1</v>
      </c>
      <c r="L116" s="23">
        <v>9.08</v>
      </c>
      <c r="M116" s="23">
        <v>9.08</v>
      </c>
      <c r="N116" s="21"/>
      <c r="P116" s="22" t="s">
        <v>93</v>
      </c>
      <c r="Q116" s="20">
        <v>45649</v>
      </c>
      <c r="R116" s="21" t="s">
        <v>92</v>
      </c>
      <c r="S116" s="75">
        <f t="shared" si="11"/>
        <v>0.18916666666666668</v>
      </c>
      <c r="T116" s="21">
        <v>48</v>
      </c>
      <c r="U116" s="21">
        <v>9.08</v>
      </c>
      <c r="V116" s="21"/>
      <c r="X116" s="20">
        <v>45649</v>
      </c>
    </row>
    <row r="117" spans="2:24" ht="56" x14ac:dyDescent="0.3">
      <c r="B117" s="28" t="s">
        <v>22</v>
      </c>
      <c r="C117" s="27" t="s">
        <v>91</v>
      </c>
      <c r="D117" s="22" t="s">
        <v>90</v>
      </c>
      <c r="E117" s="26" t="s">
        <v>11</v>
      </c>
      <c r="F117" s="25" t="s">
        <v>20</v>
      </c>
      <c r="G117" s="25" t="s">
        <v>38</v>
      </c>
      <c r="H117" s="98">
        <f t="shared" si="9"/>
        <v>4.5200000000000005</v>
      </c>
      <c r="I117" s="21">
        <v>3</v>
      </c>
      <c r="J117" s="24">
        <v>13.56</v>
      </c>
      <c r="K117" s="98">
        <f t="shared" si="10"/>
        <v>1</v>
      </c>
      <c r="L117" s="23">
        <v>13.56</v>
      </c>
      <c r="M117" s="23">
        <v>13.56</v>
      </c>
      <c r="N117" s="21"/>
      <c r="P117" s="22" t="s">
        <v>90</v>
      </c>
      <c r="Q117" s="20">
        <v>45624</v>
      </c>
      <c r="R117" s="21" t="s">
        <v>89</v>
      </c>
      <c r="S117" s="75">
        <f t="shared" si="11"/>
        <v>4.5200000000000005</v>
      </c>
      <c r="T117" s="21">
        <v>3</v>
      </c>
      <c r="U117" s="21">
        <v>13.56</v>
      </c>
      <c r="V117" s="21"/>
      <c r="X117" s="20">
        <v>45624</v>
      </c>
    </row>
    <row r="118" spans="2:24" ht="56" x14ac:dyDescent="0.3">
      <c r="B118" s="28" t="s">
        <v>22</v>
      </c>
      <c r="C118" s="27" t="s">
        <v>88</v>
      </c>
      <c r="D118" s="22" t="s">
        <v>87</v>
      </c>
      <c r="E118" s="26" t="s">
        <v>11</v>
      </c>
      <c r="F118" s="25" t="s">
        <v>20</v>
      </c>
      <c r="G118" s="25" t="s">
        <v>19</v>
      </c>
      <c r="H118" s="98">
        <f t="shared" si="9"/>
        <v>0.14574999999999999</v>
      </c>
      <c r="I118" s="21">
        <v>40</v>
      </c>
      <c r="J118" s="24">
        <v>5.83</v>
      </c>
      <c r="K118" s="98">
        <f t="shared" si="10"/>
        <v>1</v>
      </c>
      <c r="L118" s="23">
        <v>5.83</v>
      </c>
      <c r="M118" s="23">
        <v>5.83</v>
      </c>
      <c r="N118" s="21"/>
      <c r="P118" s="22" t="s">
        <v>87</v>
      </c>
      <c r="Q118" s="20">
        <v>45625</v>
      </c>
      <c r="R118" s="21" t="s">
        <v>86</v>
      </c>
      <c r="S118" s="75">
        <f t="shared" si="11"/>
        <v>0.14574999999999999</v>
      </c>
      <c r="T118" s="21">
        <v>40</v>
      </c>
      <c r="U118" s="21">
        <v>5.83</v>
      </c>
      <c r="V118" s="21"/>
      <c r="X118" s="20">
        <v>45625</v>
      </c>
    </row>
    <row r="119" spans="2:24" ht="56" x14ac:dyDescent="0.3">
      <c r="B119" s="28" t="s">
        <v>22</v>
      </c>
      <c r="C119" s="27" t="s">
        <v>85</v>
      </c>
      <c r="D119" s="22" t="s">
        <v>84</v>
      </c>
      <c r="E119" s="26" t="s">
        <v>11</v>
      </c>
      <c r="F119" s="25" t="s">
        <v>20</v>
      </c>
      <c r="G119" s="25" t="s">
        <v>19</v>
      </c>
      <c r="H119" s="98">
        <f t="shared" si="9"/>
        <v>0.80518181818181811</v>
      </c>
      <c r="I119" s="21">
        <v>11</v>
      </c>
      <c r="J119" s="24">
        <v>8.8569999999999993</v>
      </c>
      <c r="K119" s="98">
        <f t="shared" si="10"/>
        <v>1</v>
      </c>
      <c r="L119" s="23">
        <v>8.8569999999999993</v>
      </c>
      <c r="M119" s="23">
        <v>8.8569999999999993</v>
      </c>
      <c r="N119" s="21"/>
      <c r="P119" s="22" t="s">
        <v>84</v>
      </c>
      <c r="Q119" s="20">
        <v>45628</v>
      </c>
      <c r="R119" s="21" t="s">
        <v>83</v>
      </c>
      <c r="S119" s="75">
        <f t="shared" si="11"/>
        <v>0.78063636363636357</v>
      </c>
      <c r="T119" s="21">
        <v>11</v>
      </c>
      <c r="U119" s="21">
        <v>8.5869999999999997</v>
      </c>
      <c r="V119" s="21"/>
      <c r="X119" s="20">
        <v>45628</v>
      </c>
    </row>
    <row r="120" spans="2:24" ht="56" x14ac:dyDescent="0.3">
      <c r="B120" s="28" t="s">
        <v>22</v>
      </c>
      <c r="C120" s="27" t="s">
        <v>82</v>
      </c>
      <c r="D120" s="22" t="s">
        <v>81</v>
      </c>
      <c r="E120" s="26" t="s">
        <v>11</v>
      </c>
      <c r="F120" s="25" t="s">
        <v>20</v>
      </c>
      <c r="G120" s="25" t="s">
        <v>19</v>
      </c>
      <c r="H120" s="98">
        <f t="shared" si="9"/>
        <v>0.16</v>
      </c>
      <c r="I120" s="21">
        <v>5</v>
      </c>
      <c r="J120" s="24">
        <v>0.8</v>
      </c>
      <c r="K120" s="98">
        <f t="shared" si="10"/>
        <v>9.9999999999999992E-2</v>
      </c>
      <c r="L120" s="23">
        <v>0.8</v>
      </c>
      <c r="M120" s="23">
        <v>0.08</v>
      </c>
      <c r="N120" s="21"/>
      <c r="P120" s="22" t="s">
        <v>81</v>
      </c>
      <c r="Q120" s="20">
        <v>45631</v>
      </c>
      <c r="R120" s="21" t="s">
        <v>80</v>
      </c>
      <c r="S120" s="75">
        <f t="shared" si="11"/>
        <v>0.16</v>
      </c>
      <c r="T120" s="21">
        <v>5</v>
      </c>
      <c r="U120" s="21">
        <v>0.8</v>
      </c>
      <c r="V120" s="21"/>
      <c r="X120" s="20">
        <v>45631</v>
      </c>
    </row>
    <row r="121" spans="2:24" ht="42" x14ac:dyDescent="0.3">
      <c r="B121" s="28" t="s">
        <v>22</v>
      </c>
      <c r="C121" s="27" t="s">
        <v>79</v>
      </c>
      <c r="D121" s="22" t="s">
        <v>78</v>
      </c>
      <c r="E121" s="26" t="s">
        <v>77</v>
      </c>
      <c r="F121" s="25" t="s">
        <v>76</v>
      </c>
      <c r="G121" s="25" t="s">
        <v>19</v>
      </c>
      <c r="H121" s="98">
        <f t="shared" si="9"/>
        <v>1.7000000000000002</v>
      </c>
      <c r="I121" s="21">
        <v>94</v>
      </c>
      <c r="J121" s="24">
        <v>159.80000000000001</v>
      </c>
      <c r="K121" s="98">
        <f t="shared" si="10"/>
        <v>1</v>
      </c>
      <c r="L121" s="23">
        <v>159.80000000000001</v>
      </c>
      <c r="M121" s="23">
        <v>159.80000000000001</v>
      </c>
      <c r="N121" s="21"/>
      <c r="P121" s="22" t="s">
        <v>75</v>
      </c>
      <c r="Q121" s="20">
        <v>45650</v>
      </c>
      <c r="R121" s="21" t="s">
        <v>74</v>
      </c>
      <c r="S121" s="75">
        <f t="shared" si="11"/>
        <v>1.7000000000000002</v>
      </c>
      <c r="T121" s="21">
        <v>94</v>
      </c>
      <c r="U121" s="21">
        <v>159.80000000000001</v>
      </c>
      <c r="V121" s="21"/>
      <c r="X121" s="20">
        <v>45650</v>
      </c>
    </row>
    <row r="122" spans="2:24" ht="56" x14ac:dyDescent="0.3">
      <c r="B122" s="28" t="s">
        <v>22</v>
      </c>
      <c r="C122" s="32" t="s">
        <v>73</v>
      </c>
      <c r="D122" s="22" t="s">
        <v>72</v>
      </c>
      <c r="E122" s="26" t="s">
        <v>11</v>
      </c>
      <c r="F122" s="25" t="s">
        <v>20</v>
      </c>
      <c r="G122" s="25" t="s">
        <v>19</v>
      </c>
      <c r="H122" s="98">
        <f t="shared" si="9"/>
        <v>245</v>
      </c>
      <c r="I122" s="21">
        <v>1</v>
      </c>
      <c r="J122" s="24">
        <v>245</v>
      </c>
      <c r="K122" s="98">
        <f t="shared" si="10"/>
        <v>1</v>
      </c>
      <c r="L122" s="23">
        <v>245</v>
      </c>
      <c r="M122" s="23">
        <v>245</v>
      </c>
      <c r="N122" s="21"/>
      <c r="P122" s="22" t="s">
        <v>72</v>
      </c>
      <c r="Q122" s="20">
        <v>45642</v>
      </c>
      <c r="R122" s="21" t="s">
        <v>71</v>
      </c>
      <c r="S122" s="75">
        <f t="shared" si="11"/>
        <v>245</v>
      </c>
      <c r="T122" s="21">
        <v>1</v>
      </c>
      <c r="U122" s="21">
        <v>245</v>
      </c>
      <c r="V122" s="21"/>
      <c r="X122" s="20">
        <v>45642</v>
      </c>
    </row>
    <row r="123" spans="2:24" ht="56" x14ac:dyDescent="0.3">
      <c r="B123" s="28" t="s">
        <v>22</v>
      </c>
      <c r="C123" s="31" t="s">
        <v>70</v>
      </c>
      <c r="D123" s="22" t="s">
        <v>69</v>
      </c>
      <c r="E123" s="26" t="s">
        <v>11</v>
      </c>
      <c r="F123" s="25" t="s">
        <v>20</v>
      </c>
      <c r="G123" s="25" t="s">
        <v>19</v>
      </c>
      <c r="H123" s="98">
        <f t="shared" si="9"/>
        <v>38.666000000000004</v>
      </c>
      <c r="I123" s="21">
        <v>5</v>
      </c>
      <c r="J123" s="24">
        <v>193.33</v>
      </c>
      <c r="K123" s="98">
        <f t="shared" si="10"/>
        <v>1</v>
      </c>
      <c r="L123" s="23">
        <v>193.33</v>
      </c>
      <c r="M123" s="23">
        <v>193.33</v>
      </c>
      <c r="N123" s="21"/>
      <c r="P123" s="22" t="s">
        <v>69</v>
      </c>
      <c r="Q123" s="20">
        <v>45643</v>
      </c>
      <c r="R123" s="21" t="s">
        <v>68</v>
      </c>
      <c r="S123" s="75">
        <f t="shared" si="11"/>
        <v>38.666000000000004</v>
      </c>
      <c r="T123" s="21">
        <v>5</v>
      </c>
      <c r="U123" s="21">
        <v>193.33</v>
      </c>
      <c r="V123" s="21"/>
      <c r="X123" s="20">
        <v>45643</v>
      </c>
    </row>
    <row r="124" spans="2:24" ht="56" x14ac:dyDescent="0.3">
      <c r="B124" s="28" t="s">
        <v>22</v>
      </c>
      <c r="C124" s="27" t="s">
        <v>67</v>
      </c>
      <c r="D124" s="22" t="s">
        <v>66</v>
      </c>
      <c r="E124" s="26" t="s">
        <v>11</v>
      </c>
      <c r="F124" s="25" t="s">
        <v>20</v>
      </c>
      <c r="G124" s="25" t="s">
        <v>19</v>
      </c>
      <c r="H124" s="98">
        <f t="shared" si="9"/>
        <v>1.5373076923076922E-3</v>
      </c>
      <c r="I124" s="21">
        <v>13000</v>
      </c>
      <c r="J124" s="24">
        <v>19.984999999999999</v>
      </c>
      <c r="K124" s="98">
        <f t="shared" si="10"/>
        <v>1</v>
      </c>
      <c r="L124" s="23">
        <v>19.984999999999999</v>
      </c>
      <c r="M124" s="23">
        <v>19.984999999999999</v>
      </c>
      <c r="N124" s="21"/>
      <c r="P124" s="22" t="s">
        <v>66</v>
      </c>
      <c r="Q124" s="20">
        <v>45629</v>
      </c>
      <c r="R124" s="21" t="s">
        <v>65</v>
      </c>
      <c r="S124" s="75">
        <f t="shared" si="11"/>
        <v>1.5373076923076922E-3</v>
      </c>
      <c r="T124" s="21">
        <v>13000</v>
      </c>
      <c r="U124" s="21">
        <v>19.984999999999999</v>
      </c>
      <c r="V124" s="21"/>
      <c r="X124" s="20">
        <v>45629</v>
      </c>
    </row>
    <row r="125" spans="2:24" ht="56" x14ac:dyDescent="0.3">
      <c r="B125" s="28" t="s">
        <v>22</v>
      </c>
      <c r="C125" s="27" t="s">
        <v>64</v>
      </c>
      <c r="D125" s="22" t="s">
        <v>63</v>
      </c>
      <c r="E125" s="26" t="s">
        <v>11</v>
      </c>
      <c r="F125" s="25" t="s">
        <v>20</v>
      </c>
      <c r="G125" s="25" t="s">
        <v>19</v>
      </c>
      <c r="H125" s="98">
        <f t="shared" si="9"/>
        <v>0.66769999999999996</v>
      </c>
      <c r="I125" s="21">
        <v>10</v>
      </c>
      <c r="J125" s="24">
        <v>6.6769999999999996</v>
      </c>
      <c r="K125" s="98">
        <f t="shared" si="10"/>
        <v>1.0014999250037497</v>
      </c>
      <c r="L125" s="23">
        <v>6.6669999999999998</v>
      </c>
      <c r="M125" s="23">
        <v>6.6769999999999996</v>
      </c>
      <c r="N125" s="21"/>
      <c r="P125" s="22" t="s">
        <v>63</v>
      </c>
      <c r="Q125" s="20">
        <v>45624</v>
      </c>
      <c r="R125" s="21" t="s">
        <v>62</v>
      </c>
      <c r="S125" s="75">
        <f t="shared" si="11"/>
        <v>0.66769999999999996</v>
      </c>
      <c r="T125" s="21">
        <v>10</v>
      </c>
      <c r="U125" s="21">
        <v>6.6769999999999996</v>
      </c>
      <c r="V125" s="21"/>
      <c r="X125" s="20">
        <v>45624</v>
      </c>
    </row>
    <row r="126" spans="2:24" ht="56" x14ac:dyDescent="0.3">
      <c r="B126" s="28" t="s">
        <v>13</v>
      </c>
      <c r="C126" s="27" t="s">
        <v>61</v>
      </c>
      <c r="D126" s="22" t="s">
        <v>60</v>
      </c>
      <c r="E126" s="26" t="s">
        <v>11</v>
      </c>
      <c r="F126" s="25" t="s">
        <v>10</v>
      </c>
      <c r="G126" s="25" t="s">
        <v>9</v>
      </c>
      <c r="H126" s="98">
        <f t="shared" si="9"/>
        <v>107.315</v>
      </c>
      <c r="I126" s="21">
        <v>1</v>
      </c>
      <c r="J126" s="24">
        <v>107.315</v>
      </c>
      <c r="K126" s="98">
        <f t="shared" si="10"/>
        <v>0.99999068163816796</v>
      </c>
      <c r="L126" s="23">
        <v>107.315</v>
      </c>
      <c r="M126" s="23">
        <v>107.31399999999999</v>
      </c>
      <c r="N126" s="21"/>
      <c r="P126" s="22" t="s">
        <v>60</v>
      </c>
      <c r="Q126" s="20">
        <v>45636</v>
      </c>
      <c r="R126" s="21" t="s">
        <v>59</v>
      </c>
      <c r="S126" s="75">
        <f t="shared" si="11"/>
        <v>107.315</v>
      </c>
      <c r="T126" s="21">
        <v>1</v>
      </c>
      <c r="U126" s="21">
        <v>107.315</v>
      </c>
      <c r="V126" s="21"/>
      <c r="X126" s="20">
        <v>45636</v>
      </c>
    </row>
    <row r="127" spans="2:24" ht="56" x14ac:dyDescent="0.3">
      <c r="B127" s="28" t="s">
        <v>13</v>
      </c>
      <c r="C127" s="30" t="s">
        <v>58</v>
      </c>
      <c r="D127" s="22" t="s">
        <v>57</v>
      </c>
      <c r="E127" s="26" t="s">
        <v>11</v>
      </c>
      <c r="F127" s="25" t="s">
        <v>10</v>
      </c>
      <c r="G127" s="25" t="s">
        <v>9</v>
      </c>
      <c r="H127" s="98">
        <f t="shared" si="9"/>
        <v>165.32400000000001</v>
      </c>
      <c r="I127" s="21">
        <v>1</v>
      </c>
      <c r="J127" s="24">
        <v>165.32400000000001</v>
      </c>
      <c r="K127" s="98">
        <f t="shared" si="10"/>
        <v>1</v>
      </c>
      <c r="L127" s="23">
        <v>165.32400000000001</v>
      </c>
      <c r="M127" s="23">
        <v>165.32400000000001</v>
      </c>
      <c r="N127" s="21"/>
      <c r="P127" s="22" t="s">
        <v>57</v>
      </c>
      <c r="Q127" s="20">
        <v>45639</v>
      </c>
      <c r="R127" s="21" t="s">
        <v>56</v>
      </c>
      <c r="S127" s="75">
        <f t="shared" si="11"/>
        <v>165.32400000000001</v>
      </c>
      <c r="T127" s="21">
        <v>1</v>
      </c>
      <c r="U127" s="21">
        <v>165.32400000000001</v>
      </c>
      <c r="V127" s="21"/>
      <c r="X127" s="20">
        <v>45639</v>
      </c>
    </row>
    <row r="128" spans="2:24" ht="56" x14ac:dyDescent="0.3">
      <c r="B128" s="28" t="s">
        <v>22</v>
      </c>
      <c r="C128" s="27" t="s">
        <v>55</v>
      </c>
      <c r="D128" s="22" t="s">
        <v>54</v>
      </c>
      <c r="E128" s="26" t="s">
        <v>11</v>
      </c>
      <c r="F128" s="25" t="s">
        <v>20</v>
      </c>
      <c r="G128" s="25" t="s">
        <v>34</v>
      </c>
      <c r="H128" s="98">
        <f t="shared" si="9"/>
        <v>4.2549999999999998E-2</v>
      </c>
      <c r="I128" s="21">
        <v>20</v>
      </c>
      <c r="J128" s="24">
        <v>0.85099999999999998</v>
      </c>
      <c r="K128" s="98">
        <f t="shared" si="10"/>
        <v>1</v>
      </c>
      <c r="L128" s="23">
        <v>0.85099999999999998</v>
      </c>
      <c r="M128" s="23">
        <v>0.85099999999999998</v>
      </c>
      <c r="N128" s="21"/>
      <c r="P128" s="22" t="s">
        <v>54</v>
      </c>
      <c r="Q128" s="20">
        <v>45644</v>
      </c>
      <c r="R128" s="21" t="s">
        <v>53</v>
      </c>
      <c r="S128" s="75">
        <f t="shared" si="11"/>
        <v>4.2549999999999998E-2</v>
      </c>
      <c r="T128" s="21">
        <v>20</v>
      </c>
      <c r="U128" s="21">
        <v>0.85099999999999998</v>
      </c>
      <c r="V128" s="21"/>
      <c r="X128" s="20">
        <v>45644</v>
      </c>
    </row>
    <row r="129" spans="2:24" ht="56" x14ac:dyDescent="0.3">
      <c r="B129" s="28" t="s">
        <v>13</v>
      </c>
      <c r="C129" s="27" t="s">
        <v>52</v>
      </c>
      <c r="D129" s="22" t="s">
        <v>51</v>
      </c>
      <c r="E129" s="26" t="s">
        <v>11</v>
      </c>
      <c r="F129" s="25" t="s">
        <v>10</v>
      </c>
      <c r="G129" s="25" t="s">
        <v>9</v>
      </c>
      <c r="H129" s="98">
        <f t="shared" si="9"/>
        <v>45.4</v>
      </c>
      <c r="I129" s="21">
        <v>1</v>
      </c>
      <c r="J129" s="24">
        <v>45.4</v>
      </c>
      <c r="K129" s="98">
        <f t="shared" si="10"/>
        <v>1</v>
      </c>
      <c r="L129" s="23">
        <v>45.4</v>
      </c>
      <c r="M129" s="23">
        <v>45.4</v>
      </c>
      <c r="N129" s="21"/>
      <c r="P129" s="22" t="s">
        <v>51</v>
      </c>
      <c r="Q129" s="20">
        <v>45642</v>
      </c>
      <c r="R129" s="21" t="s">
        <v>50</v>
      </c>
      <c r="S129" s="75">
        <f t="shared" si="11"/>
        <v>45.4</v>
      </c>
      <c r="T129" s="21">
        <v>1</v>
      </c>
      <c r="U129" s="21">
        <v>45.4</v>
      </c>
      <c r="V129" s="21"/>
      <c r="X129" s="20">
        <v>45642</v>
      </c>
    </row>
    <row r="130" spans="2:24" ht="56" x14ac:dyDescent="0.3">
      <c r="B130" s="28" t="s">
        <v>22</v>
      </c>
      <c r="C130" s="27" t="s">
        <v>49</v>
      </c>
      <c r="D130" s="22" t="s">
        <v>48</v>
      </c>
      <c r="E130" s="26" t="s">
        <v>11</v>
      </c>
      <c r="F130" s="25" t="s">
        <v>20</v>
      </c>
      <c r="G130" s="25" t="s">
        <v>19</v>
      </c>
      <c r="H130" s="98">
        <f t="shared" si="9"/>
        <v>4.2915000000000001</v>
      </c>
      <c r="I130" s="21">
        <v>4</v>
      </c>
      <c r="J130" s="24">
        <v>17.166</v>
      </c>
      <c r="K130" s="98">
        <f t="shared" si="10"/>
        <v>1</v>
      </c>
      <c r="L130" s="23">
        <v>17.166</v>
      </c>
      <c r="M130" s="23">
        <v>17.166</v>
      </c>
      <c r="N130" s="21"/>
      <c r="P130" s="22" t="s">
        <v>48</v>
      </c>
      <c r="Q130" s="20">
        <v>45649</v>
      </c>
      <c r="R130" s="21" t="s">
        <v>47</v>
      </c>
      <c r="S130" s="75">
        <f t="shared" si="11"/>
        <v>4.2915000000000001</v>
      </c>
      <c r="T130" s="21">
        <v>4</v>
      </c>
      <c r="U130" s="21">
        <v>17.166</v>
      </c>
      <c r="V130" s="21"/>
      <c r="X130" s="20">
        <v>45649</v>
      </c>
    </row>
    <row r="131" spans="2:24" ht="56" x14ac:dyDescent="0.3">
      <c r="B131" s="28" t="s">
        <v>43</v>
      </c>
      <c r="C131" s="27" t="s">
        <v>46</v>
      </c>
      <c r="D131" s="22" t="s">
        <v>45</v>
      </c>
      <c r="E131" s="26" t="s">
        <v>11</v>
      </c>
      <c r="F131" s="25" t="s">
        <v>10</v>
      </c>
      <c r="G131" s="25" t="s">
        <v>13</v>
      </c>
      <c r="H131" s="98">
        <f t="shared" si="9"/>
        <v>2922.3359999999998</v>
      </c>
      <c r="I131" s="21">
        <v>1</v>
      </c>
      <c r="J131" s="24">
        <v>2922.3359999999998</v>
      </c>
      <c r="K131" s="98">
        <f t="shared" si="10"/>
        <v>1</v>
      </c>
      <c r="L131" s="23">
        <v>2922.3359999999998</v>
      </c>
      <c r="M131" s="23">
        <v>2922.3359999999998</v>
      </c>
      <c r="N131" s="21"/>
      <c r="P131" s="22" t="s">
        <v>45</v>
      </c>
      <c r="Q131" s="20">
        <v>45650</v>
      </c>
      <c r="R131" s="21" t="s">
        <v>44</v>
      </c>
      <c r="S131" s="75">
        <f t="shared" si="11"/>
        <v>2922.3359999999998</v>
      </c>
      <c r="T131" s="21">
        <v>1</v>
      </c>
      <c r="U131" s="21">
        <v>2922.3359999999998</v>
      </c>
      <c r="V131" s="21"/>
      <c r="X131" s="20">
        <v>45650</v>
      </c>
    </row>
    <row r="132" spans="2:24" ht="56" x14ac:dyDescent="0.3">
      <c r="B132" s="28" t="s">
        <v>43</v>
      </c>
      <c r="C132" s="27" t="s">
        <v>42</v>
      </c>
      <c r="D132" s="22" t="s">
        <v>41</v>
      </c>
      <c r="E132" s="26" t="s">
        <v>11</v>
      </c>
      <c r="F132" s="25" t="s">
        <v>10</v>
      </c>
      <c r="G132" s="25" t="s">
        <v>13</v>
      </c>
      <c r="H132" s="98">
        <f t="shared" si="9"/>
        <v>329.17500000000001</v>
      </c>
      <c r="I132" s="21">
        <v>1</v>
      </c>
      <c r="J132" s="24">
        <v>329.17500000000001</v>
      </c>
      <c r="K132" s="98">
        <f t="shared" si="10"/>
        <v>1</v>
      </c>
      <c r="L132" s="23">
        <v>329.17500000000001</v>
      </c>
      <c r="M132" s="23">
        <v>329.17500000000001</v>
      </c>
      <c r="N132" s="21"/>
      <c r="P132" s="22" t="s">
        <v>41</v>
      </c>
      <c r="Q132" s="20">
        <v>45653</v>
      </c>
      <c r="R132" s="21" t="s">
        <v>40</v>
      </c>
      <c r="S132" s="75">
        <f t="shared" si="11"/>
        <v>329.17500000000001</v>
      </c>
      <c r="T132" s="21">
        <v>1</v>
      </c>
      <c r="U132" s="21">
        <v>329.17500000000001</v>
      </c>
      <c r="V132" s="21"/>
      <c r="X132" s="20">
        <v>45653</v>
      </c>
    </row>
    <row r="133" spans="2:24" ht="56" x14ac:dyDescent="0.3">
      <c r="B133" s="28" t="s">
        <v>22</v>
      </c>
      <c r="C133" s="27" t="s">
        <v>39</v>
      </c>
      <c r="D133" s="22" t="s">
        <v>37</v>
      </c>
      <c r="E133" s="26" t="s">
        <v>11</v>
      </c>
      <c r="F133" s="25" t="s">
        <v>20</v>
      </c>
      <c r="G133" s="25" t="s">
        <v>38</v>
      </c>
      <c r="H133" s="98">
        <f t="shared" si="9"/>
        <v>2.1124999999999998</v>
      </c>
      <c r="I133" s="21">
        <v>4</v>
      </c>
      <c r="J133" s="24">
        <v>8.4499999999999993</v>
      </c>
      <c r="K133" s="98">
        <f t="shared" si="10"/>
        <v>1</v>
      </c>
      <c r="L133" s="23">
        <v>8.4499999999999993</v>
      </c>
      <c r="M133" s="23">
        <v>8.4499999999999993</v>
      </c>
      <c r="N133" s="21"/>
      <c r="P133" s="22" t="s">
        <v>37</v>
      </c>
      <c r="Q133" s="20">
        <v>45656</v>
      </c>
      <c r="R133" s="21" t="s">
        <v>36</v>
      </c>
      <c r="S133" s="75">
        <f t="shared" si="11"/>
        <v>2.1124999999999998</v>
      </c>
      <c r="T133" s="21">
        <v>4</v>
      </c>
      <c r="U133" s="21">
        <v>8.4499999999999993</v>
      </c>
      <c r="V133" s="21"/>
      <c r="X133" s="20">
        <v>45656</v>
      </c>
    </row>
    <row r="134" spans="2:24" ht="56" x14ac:dyDescent="0.3">
      <c r="B134" s="28" t="s">
        <v>22</v>
      </c>
      <c r="C134" s="27" t="s">
        <v>35</v>
      </c>
      <c r="D134" s="22" t="s">
        <v>33</v>
      </c>
      <c r="E134" s="26" t="s">
        <v>11</v>
      </c>
      <c r="F134" s="25" t="s">
        <v>20</v>
      </c>
      <c r="G134" s="25" t="s">
        <v>34</v>
      </c>
      <c r="H134" s="98">
        <f t="shared" si="9"/>
        <v>6.8000000000000005E-2</v>
      </c>
      <c r="I134" s="21">
        <v>30</v>
      </c>
      <c r="J134" s="24">
        <v>2.04</v>
      </c>
      <c r="K134" s="98">
        <f t="shared" si="10"/>
        <v>1</v>
      </c>
      <c r="L134" s="23">
        <v>2.04</v>
      </c>
      <c r="M134" s="23">
        <v>2.04</v>
      </c>
      <c r="N134" s="21"/>
      <c r="P134" s="22" t="s">
        <v>33</v>
      </c>
      <c r="Q134" s="20">
        <v>45653</v>
      </c>
      <c r="R134" s="21" t="s">
        <v>32</v>
      </c>
      <c r="S134" s="75">
        <f t="shared" si="11"/>
        <v>6.8000000000000005E-2</v>
      </c>
      <c r="T134" s="21">
        <v>30</v>
      </c>
      <c r="U134" s="21">
        <v>2.04</v>
      </c>
      <c r="V134" s="21"/>
      <c r="X134" s="20">
        <v>45653</v>
      </c>
    </row>
    <row r="135" spans="2:24" ht="56" x14ac:dyDescent="0.3">
      <c r="B135" s="28" t="s">
        <v>22</v>
      </c>
      <c r="C135" s="27" t="s">
        <v>31</v>
      </c>
      <c r="D135" s="22" t="s">
        <v>30</v>
      </c>
      <c r="E135" s="26" t="s">
        <v>11</v>
      </c>
      <c r="F135" s="25" t="s">
        <v>20</v>
      </c>
      <c r="G135" s="25" t="s">
        <v>19</v>
      </c>
      <c r="H135" s="98">
        <f t="shared" si="9"/>
        <v>0.86499999999999999</v>
      </c>
      <c r="I135" s="21">
        <v>2</v>
      </c>
      <c r="J135" s="24">
        <v>1.73</v>
      </c>
      <c r="K135" s="98">
        <f t="shared" si="10"/>
        <v>1</v>
      </c>
      <c r="L135" s="23">
        <v>1.73</v>
      </c>
      <c r="M135" s="23">
        <v>1.73</v>
      </c>
      <c r="N135" s="21"/>
      <c r="P135" s="22" t="s">
        <v>30</v>
      </c>
      <c r="Q135" s="20">
        <v>45652</v>
      </c>
      <c r="R135" s="21" t="s">
        <v>29</v>
      </c>
      <c r="S135" s="75">
        <f t="shared" si="11"/>
        <v>0.86499999999999999</v>
      </c>
      <c r="T135" s="21">
        <v>2</v>
      </c>
      <c r="U135" s="21">
        <v>1.73</v>
      </c>
      <c r="V135" s="21"/>
      <c r="X135" s="20">
        <v>45652</v>
      </c>
    </row>
    <row r="136" spans="2:24" ht="56" x14ac:dyDescent="0.3">
      <c r="B136" s="155" t="s">
        <v>22</v>
      </c>
      <c r="C136" s="37" t="s">
        <v>25</v>
      </c>
      <c r="D136" s="22" t="s">
        <v>24</v>
      </c>
      <c r="E136" s="26" t="s">
        <v>11</v>
      </c>
      <c r="F136" s="25" t="s">
        <v>20</v>
      </c>
      <c r="G136" s="25" t="s">
        <v>19</v>
      </c>
      <c r="H136" s="98">
        <f t="shared" si="9"/>
        <v>2.1360000000000001</v>
      </c>
      <c r="I136" s="21">
        <v>3</v>
      </c>
      <c r="J136" s="24">
        <v>6.4080000000000004</v>
      </c>
      <c r="K136" s="98">
        <f t="shared" si="10"/>
        <v>1</v>
      </c>
      <c r="L136" s="23">
        <v>6.4080000000000004</v>
      </c>
      <c r="M136" s="23">
        <v>6.4080000000000004</v>
      </c>
      <c r="N136" s="21"/>
      <c r="P136" s="22" t="s">
        <v>24</v>
      </c>
      <c r="Q136" s="20">
        <v>45644</v>
      </c>
      <c r="R136" s="21" t="s">
        <v>23</v>
      </c>
      <c r="S136" s="75">
        <f t="shared" si="11"/>
        <v>2.1360000000000001</v>
      </c>
      <c r="T136" s="21">
        <v>3</v>
      </c>
      <c r="U136" s="21">
        <v>6.4080000000000004</v>
      </c>
      <c r="V136" s="21"/>
      <c r="X136" s="20">
        <v>45644</v>
      </c>
    </row>
    <row r="137" spans="2:24" ht="56" x14ac:dyDescent="0.3">
      <c r="B137" s="155" t="s">
        <v>22</v>
      </c>
      <c r="C137" s="37" t="s">
        <v>21</v>
      </c>
      <c r="D137" s="22" t="s">
        <v>18</v>
      </c>
      <c r="E137" s="26" t="s">
        <v>11</v>
      </c>
      <c r="F137" s="25" t="s">
        <v>20</v>
      </c>
      <c r="G137" s="25" t="s">
        <v>19</v>
      </c>
      <c r="H137" s="98">
        <f t="shared" si="9"/>
        <v>0.7</v>
      </c>
      <c r="I137" s="21">
        <v>9</v>
      </c>
      <c r="J137" s="24">
        <v>6.3</v>
      </c>
      <c r="K137" s="98">
        <f t="shared" si="10"/>
        <v>1</v>
      </c>
      <c r="L137" s="23">
        <v>6.3</v>
      </c>
      <c r="M137" s="23">
        <v>6.3</v>
      </c>
      <c r="N137" s="21"/>
      <c r="P137" s="22" t="s">
        <v>18</v>
      </c>
      <c r="Q137" s="20">
        <v>45656</v>
      </c>
      <c r="R137" s="21" t="s">
        <v>17</v>
      </c>
      <c r="S137" s="75">
        <f t="shared" si="11"/>
        <v>0.7</v>
      </c>
      <c r="T137" s="21">
        <v>9</v>
      </c>
      <c r="U137" s="21">
        <v>6.3</v>
      </c>
      <c r="V137" s="21"/>
      <c r="X137" s="20">
        <v>45656</v>
      </c>
    </row>
    <row r="138" spans="2:24" ht="56" x14ac:dyDescent="0.3">
      <c r="B138" s="155" t="s">
        <v>13</v>
      </c>
      <c r="C138" s="156" t="s">
        <v>16</v>
      </c>
      <c r="D138" s="22" t="s">
        <v>15</v>
      </c>
      <c r="E138" s="26" t="s">
        <v>11</v>
      </c>
      <c r="F138" s="25" t="s">
        <v>10</v>
      </c>
      <c r="G138" s="25" t="s">
        <v>9</v>
      </c>
      <c r="H138" s="98">
        <f t="shared" ref="H138:H139" si="12">J138/I138</f>
        <v>13.95</v>
      </c>
      <c r="I138" s="21">
        <v>1</v>
      </c>
      <c r="J138" s="24">
        <v>13.95</v>
      </c>
      <c r="K138" s="98">
        <f t="shared" ref="K138:K139" si="13">M138/L138</f>
        <v>1</v>
      </c>
      <c r="L138" s="23">
        <v>13.95</v>
      </c>
      <c r="M138" s="23">
        <v>13.95</v>
      </c>
      <c r="N138" s="21"/>
      <c r="P138" s="22" t="s">
        <v>15</v>
      </c>
      <c r="Q138" s="20">
        <v>45657</v>
      </c>
      <c r="R138" s="21" t="s">
        <v>14</v>
      </c>
      <c r="S138" s="75">
        <f t="shared" ref="S138:S139" si="14">U138/T138</f>
        <v>13.95</v>
      </c>
      <c r="T138" s="21">
        <v>1</v>
      </c>
      <c r="U138" s="21">
        <v>13.95</v>
      </c>
      <c r="V138" s="21"/>
      <c r="X138" s="20">
        <v>45657</v>
      </c>
    </row>
    <row r="139" spans="2:24" ht="56" x14ac:dyDescent="0.3">
      <c r="B139" s="155" t="s">
        <v>13</v>
      </c>
      <c r="C139" s="156" t="s">
        <v>12</v>
      </c>
      <c r="D139" s="22" t="s">
        <v>8</v>
      </c>
      <c r="E139" s="26" t="s">
        <v>11</v>
      </c>
      <c r="F139" s="25" t="s">
        <v>10</v>
      </c>
      <c r="G139" s="25" t="s">
        <v>9</v>
      </c>
      <c r="H139" s="98">
        <f t="shared" si="12"/>
        <v>4.0110000000000001</v>
      </c>
      <c r="I139" s="21">
        <v>1</v>
      </c>
      <c r="J139" s="24">
        <v>4.0110000000000001</v>
      </c>
      <c r="K139" s="98">
        <f t="shared" si="13"/>
        <v>1</v>
      </c>
      <c r="L139" s="23">
        <v>4.0110000000000001</v>
      </c>
      <c r="M139" s="23">
        <v>4.0110000000000001</v>
      </c>
      <c r="N139" s="21"/>
      <c r="P139" s="22" t="s">
        <v>8</v>
      </c>
      <c r="Q139" s="20">
        <v>45657</v>
      </c>
      <c r="R139" s="21" t="s">
        <v>7</v>
      </c>
      <c r="S139" s="75">
        <f t="shared" si="14"/>
        <v>4.0110000000000001</v>
      </c>
      <c r="T139" s="21">
        <v>1</v>
      </c>
      <c r="U139" s="21">
        <v>4.0110000000000001</v>
      </c>
      <c r="V139" s="21"/>
      <c r="X139" s="20">
        <v>45657</v>
      </c>
    </row>
    <row r="140" spans="2:24" x14ac:dyDescent="0.3">
      <c r="B140" s="28"/>
      <c r="C140" s="27"/>
      <c r="D140" s="22"/>
      <c r="E140" s="26"/>
      <c r="F140" s="25"/>
      <c r="G140" s="25"/>
      <c r="H140" s="24"/>
      <c r="I140" s="21"/>
      <c r="J140" s="24"/>
      <c r="K140" s="21"/>
      <c r="L140" s="23"/>
      <c r="M140" s="23"/>
      <c r="N140" s="21"/>
      <c r="P140" s="22"/>
      <c r="Q140" s="20"/>
      <c r="R140" s="21"/>
      <c r="S140" s="21"/>
      <c r="T140" s="21"/>
      <c r="U140" s="21"/>
      <c r="V140" s="21"/>
      <c r="X140" s="20"/>
    </row>
    <row r="141" spans="2:24" x14ac:dyDescent="0.3">
      <c r="B141" s="28"/>
      <c r="C141" s="27"/>
      <c r="D141" s="22"/>
      <c r="E141" s="26"/>
      <c r="F141" s="25"/>
      <c r="G141" s="25"/>
      <c r="H141" s="24"/>
      <c r="I141" s="21"/>
      <c r="J141" s="24"/>
      <c r="K141" s="21"/>
      <c r="L141" s="23"/>
      <c r="M141" s="23"/>
      <c r="N141" s="21"/>
      <c r="P141" s="22"/>
      <c r="Q141" s="20"/>
      <c r="R141" s="21"/>
      <c r="S141" s="21"/>
      <c r="T141" s="21"/>
      <c r="U141" s="21"/>
      <c r="V141" s="21"/>
      <c r="X141" s="20"/>
    </row>
    <row r="142" spans="2:24" x14ac:dyDescent="0.3">
      <c r="B142" s="28"/>
      <c r="C142" s="27"/>
      <c r="D142" s="22"/>
      <c r="E142" s="26"/>
      <c r="F142" s="25"/>
      <c r="G142" s="25"/>
      <c r="H142" s="24"/>
      <c r="I142" s="21"/>
      <c r="J142" s="24"/>
      <c r="K142" s="21"/>
      <c r="L142" s="23"/>
      <c r="M142" s="23"/>
      <c r="N142" s="21"/>
      <c r="P142" s="22"/>
      <c r="Q142" s="20"/>
      <c r="R142" s="21"/>
      <c r="S142" s="21"/>
      <c r="T142" s="21"/>
      <c r="U142" s="21"/>
      <c r="V142" s="21"/>
      <c r="X142" s="20"/>
    </row>
    <row r="143" spans="2:24" x14ac:dyDescent="0.3">
      <c r="B143" s="28"/>
      <c r="C143" s="27"/>
      <c r="D143" s="22"/>
      <c r="E143" s="26"/>
      <c r="F143" s="25"/>
      <c r="G143" s="25"/>
      <c r="H143" s="24"/>
      <c r="I143" s="21"/>
      <c r="J143" s="24"/>
      <c r="K143" s="21"/>
      <c r="L143" s="23"/>
      <c r="M143" s="23"/>
      <c r="N143" s="21"/>
      <c r="P143" s="22"/>
      <c r="Q143" s="20"/>
      <c r="R143" s="21"/>
      <c r="S143" s="21"/>
      <c r="T143" s="21"/>
      <c r="U143" s="21"/>
      <c r="V143" s="21"/>
      <c r="X143" s="20"/>
    </row>
    <row r="144" spans="2:24" x14ac:dyDescent="0.3">
      <c r="B144" s="28"/>
      <c r="C144" s="27"/>
      <c r="D144" s="22"/>
      <c r="E144" s="26"/>
      <c r="F144" s="25"/>
      <c r="G144" s="25"/>
      <c r="H144" s="24"/>
      <c r="I144" s="21"/>
      <c r="J144" s="24"/>
      <c r="K144" s="21"/>
      <c r="L144" s="23"/>
      <c r="M144" s="23"/>
      <c r="N144" s="21"/>
      <c r="P144" s="22"/>
      <c r="Q144" s="20"/>
      <c r="R144" s="21"/>
      <c r="S144" s="21"/>
      <c r="T144" s="21"/>
      <c r="U144" s="21"/>
      <c r="V144" s="21"/>
      <c r="X144" s="20"/>
    </row>
    <row r="145" spans="2:24" x14ac:dyDescent="0.3">
      <c r="B145" s="28"/>
      <c r="C145" s="27"/>
      <c r="D145" s="22"/>
      <c r="E145" s="26"/>
      <c r="F145" s="25"/>
      <c r="G145" s="25"/>
      <c r="H145" s="24"/>
      <c r="I145" s="21"/>
      <c r="J145" s="24"/>
      <c r="K145" s="21"/>
      <c r="L145" s="23"/>
      <c r="M145" s="23"/>
      <c r="N145" s="21"/>
      <c r="P145" s="22"/>
      <c r="Q145" s="20"/>
      <c r="R145" s="21"/>
      <c r="S145" s="21"/>
      <c r="T145" s="21"/>
      <c r="U145" s="21"/>
      <c r="V145" s="21"/>
      <c r="X145" s="20"/>
    </row>
    <row r="146" spans="2:24" x14ac:dyDescent="0.3">
      <c r="B146" s="28"/>
      <c r="C146" s="27"/>
      <c r="D146" s="22"/>
      <c r="E146" s="26"/>
      <c r="F146" s="25"/>
      <c r="G146" s="25"/>
      <c r="H146" s="24"/>
      <c r="I146" s="21"/>
      <c r="J146" s="24"/>
      <c r="K146" s="21"/>
      <c r="L146" s="23"/>
      <c r="M146" s="23"/>
      <c r="N146" s="21"/>
      <c r="P146" s="22"/>
      <c r="Q146" s="20"/>
      <c r="R146" s="21"/>
      <c r="S146" s="21"/>
      <c r="T146" s="21"/>
      <c r="U146" s="21"/>
      <c r="V146" s="21"/>
      <c r="X146" s="20"/>
    </row>
    <row r="147" spans="2:24" x14ac:dyDescent="0.3">
      <c r="B147" s="28"/>
      <c r="C147" s="27"/>
      <c r="D147" s="22"/>
      <c r="E147" s="26"/>
      <c r="F147" s="25"/>
      <c r="G147" s="25"/>
      <c r="H147" s="24"/>
      <c r="I147" s="21"/>
      <c r="J147" s="24"/>
      <c r="K147" s="21"/>
      <c r="L147" s="23"/>
      <c r="M147" s="23"/>
      <c r="N147" s="21"/>
      <c r="P147" s="22"/>
      <c r="Q147" s="20"/>
      <c r="R147" s="21"/>
      <c r="S147" s="21"/>
      <c r="T147" s="21"/>
      <c r="U147" s="21"/>
      <c r="V147" s="21"/>
      <c r="X147" s="20"/>
    </row>
    <row r="148" spans="2:24" x14ac:dyDescent="0.3">
      <c r="B148" s="28"/>
      <c r="C148" s="27"/>
      <c r="D148" s="22"/>
      <c r="E148" s="26"/>
      <c r="F148" s="25"/>
      <c r="G148" s="25"/>
      <c r="H148" s="24"/>
      <c r="I148" s="21"/>
      <c r="J148" s="24"/>
      <c r="K148" s="21"/>
      <c r="L148" s="23"/>
      <c r="M148" s="23"/>
      <c r="N148" s="21"/>
      <c r="P148" s="22"/>
      <c r="Q148" s="20"/>
      <c r="R148" s="21"/>
      <c r="S148" s="21"/>
      <c r="T148" s="21"/>
      <c r="U148" s="21"/>
      <c r="V148" s="21"/>
      <c r="X148" s="20"/>
    </row>
    <row r="149" spans="2:24" x14ac:dyDescent="0.3">
      <c r="B149" s="28"/>
      <c r="C149" s="27"/>
      <c r="D149" s="22"/>
      <c r="E149" s="26"/>
      <c r="F149" s="25"/>
      <c r="G149" s="25"/>
      <c r="H149" s="24"/>
      <c r="I149" s="21"/>
      <c r="J149" s="24"/>
      <c r="K149" s="21"/>
      <c r="L149" s="23"/>
      <c r="M149" s="23"/>
      <c r="N149" s="21"/>
      <c r="P149" s="22"/>
      <c r="Q149" s="20"/>
      <c r="R149" s="21"/>
      <c r="S149" s="21"/>
      <c r="T149" s="21"/>
      <c r="U149" s="21"/>
      <c r="V149" s="21"/>
      <c r="X149" s="20"/>
    </row>
    <row r="150" spans="2:24" x14ac:dyDescent="0.3">
      <c r="B150" s="28"/>
      <c r="C150" s="27"/>
      <c r="D150" s="22"/>
      <c r="E150" s="26"/>
      <c r="F150" s="25"/>
      <c r="G150" s="25"/>
      <c r="H150" s="24"/>
      <c r="I150" s="21"/>
      <c r="J150" s="24"/>
      <c r="K150" s="21"/>
      <c r="L150" s="23"/>
      <c r="M150" s="23"/>
      <c r="N150" s="21"/>
      <c r="P150" s="22"/>
      <c r="Q150" s="20"/>
      <c r="R150" s="21"/>
      <c r="S150" s="21"/>
      <c r="T150" s="21"/>
      <c r="U150" s="21"/>
      <c r="V150" s="21"/>
      <c r="X150" s="20"/>
    </row>
    <row r="151" spans="2:24" x14ac:dyDescent="0.3">
      <c r="B151" s="28"/>
      <c r="C151" s="27"/>
      <c r="D151" s="22"/>
      <c r="E151" s="26"/>
      <c r="F151" s="25"/>
      <c r="G151" s="25"/>
      <c r="H151" s="24"/>
      <c r="I151" s="21"/>
      <c r="J151" s="24"/>
      <c r="K151" s="21"/>
      <c r="L151" s="23"/>
      <c r="M151" s="23"/>
      <c r="N151" s="21"/>
      <c r="P151" s="22"/>
      <c r="Q151" s="20"/>
      <c r="R151" s="21"/>
      <c r="S151" s="21"/>
      <c r="T151" s="21"/>
      <c r="U151" s="21"/>
      <c r="V151" s="21"/>
      <c r="X151" s="20"/>
    </row>
    <row r="152" spans="2:24" x14ac:dyDescent="0.3">
      <c r="B152" s="28"/>
      <c r="C152" s="27"/>
      <c r="D152" s="22"/>
      <c r="E152" s="26"/>
      <c r="F152" s="25"/>
      <c r="G152" s="25"/>
      <c r="H152" s="24"/>
      <c r="I152" s="21"/>
      <c r="J152" s="24"/>
      <c r="K152" s="21"/>
      <c r="L152" s="23"/>
      <c r="M152" s="23"/>
      <c r="N152" s="21"/>
      <c r="P152" s="22"/>
      <c r="Q152" s="20"/>
      <c r="R152" s="21"/>
      <c r="S152" s="21"/>
      <c r="T152" s="21"/>
      <c r="U152" s="21"/>
      <c r="V152" s="21"/>
      <c r="X152" s="20"/>
    </row>
    <row r="153" spans="2:24" x14ac:dyDescent="0.3">
      <c r="B153" s="28"/>
      <c r="C153" s="27"/>
      <c r="D153" s="22"/>
      <c r="E153" s="26"/>
      <c r="F153" s="25"/>
      <c r="G153" s="25"/>
      <c r="H153" s="24"/>
      <c r="I153" s="21"/>
      <c r="J153" s="24"/>
      <c r="K153" s="21"/>
      <c r="L153" s="23"/>
      <c r="M153" s="23"/>
      <c r="N153" s="21"/>
      <c r="P153" s="22"/>
      <c r="Q153" s="20"/>
      <c r="R153" s="21"/>
      <c r="S153" s="21"/>
      <c r="T153" s="21"/>
      <c r="U153" s="21"/>
      <c r="V153" s="21"/>
      <c r="X153" s="20"/>
    </row>
    <row r="154" spans="2:24" x14ac:dyDescent="0.3">
      <c r="B154" s="28"/>
      <c r="C154" s="27"/>
      <c r="D154" s="22"/>
      <c r="E154" s="26"/>
      <c r="F154" s="25"/>
      <c r="G154" s="25"/>
      <c r="H154" s="24"/>
      <c r="I154" s="21"/>
      <c r="J154" s="24"/>
      <c r="K154" s="21"/>
      <c r="L154" s="23"/>
      <c r="M154" s="23"/>
      <c r="N154" s="21"/>
      <c r="P154" s="22"/>
      <c r="Q154" s="20"/>
      <c r="R154" s="21"/>
      <c r="S154" s="21"/>
      <c r="T154" s="21"/>
      <c r="U154" s="21"/>
      <c r="V154" s="21"/>
      <c r="X154" s="20"/>
    </row>
    <row r="155" spans="2:24" x14ac:dyDescent="0.3">
      <c r="B155" s="28"/>
      <c r="C155" s="27"/>
      <c r="D155" s="22"/>
      <c r="E155" s="26"/>
      <c r="F155" s="25"/>
      <c r="G155" s="25"/>
      <c r="H155" s="24"/>
      <c r="I155" s="21"/>
      <c r="J155" s="24"/>
      <c r="K155" s="21"/>
      <c r="L155" s="23"/>
      <c r="M155" s="23"/>
      <c r="N155" s="21"/>
      <c r="P155" s="22"/>
      <c r="Q155" s="20"/>
      <c r="R155" s="21"/>
      <c r="S155" s="21"/>
      <c r="T155" s="21"/>
      <c r="U155" s="21"/>
      <c r="V155" s="21"/>
      <c r="X155" s="20"/>
    </row>
    <row r="156" spans="2:24" x14ac:dyDescent="0.3">
      <c r="B156" s="28"/>
      <c r="C156" s="27"/>
      <c r="D156" s="22"/>
      <c r="E156" s="26"/>
      <c r="F156" s="25"/>
      <c r="G156" s="25"/>
      <c r="H156" s="24"/>
      <c r="I156" s="21"/>
      <c r="J156" s="24"/>
      <c r="K156" s="21"/>
      <c r="L156" s="23"/>
      <c r="M156" s="23"/>
      <c r="N156" s="21"/>
      <c r="P156" s="22"/>
      <c r="Q156" s="20"/>
      <c r="R156" s="21"/>
      <c r="S156" s="21"/>
      <c r="T156" s="21"/>
      <c r="U156" s="21"/>
      <c r="V156" s="21"/>
      <c r="X156" s="20"/>
    </row>
    <row r="157" spans="2:24" x14ac:dyDescent="0.3">
      <c r="B157" s="28"/>
      <c r="C157" s="27"/>
      <c r="D157" s="22"/>
      <c r="E157" s="26"/>
      <c r="F157" s="25"/>
      <c r="G157" s="25"/>
      <c r="H157" s="24"/>
      <c r="I157" s="21"/>
      <c r="J157" s="24"/>
      <c r="K157" s="21"/>
      <c r="L157" s="23"/>
      <c r="M157" s="23"/>
      <c r="N157" s="21"/>
      <c r="P157" s="22"/>
      <c r="Q157" s="20"/>
      <c r="R157" s="21"/>
      <c r="S157" s="21"/>
      <c r="T157" s="21"/>
      <c r="U157" s="21"/>
      <c r="V157" s="21"/>
      <c r="X157" s="20"/>
    </row>
    <row r="158" spans="2:24" x14ac:dyDescent="0.3">
      <c r="B158" s="28"/>
      <c r="C158" s="27"/>
      <c r="D158" s="22"/>
      <c r="E158" s="26"/>
      <c r="F158" s="25"/>
      <c r="G158" s="25"/>
      <c r="H158" s="24"/>
      <c r="I158" s="21"/>
      <c r="J158" s="24"/>
      <c r="K158" s="21"/>
      <c r="L158" s="23"/>
      <c r="M158" s="23"/>
      <c r="N158" s="21"/>
      <c r="P158" s="22"/>
      <c r="Q158" s="20"/>
      <c r="R158" s="21"/>
      <c r="S158" s="21"/>
      <c r="T158" s="21"/>
      <c r="U158" s="21"/>
      <c r="V158" s="21"/>
      <c r="X158" s="20"/>
    </row>
    <row r="159" spans="2:24" x14ac:dyDescent="0.3">
      <c r="B159" s="28"/>
      <c r="C159" s="27"/>
      <c r="D159" s="22"/>
      <c r="E159" s="26"/>
      <c r="F159" s="25"/>
      <c r="G159" s="25"/>
      <c r="H159" s="24"/>
      <c r="I159" s="21"/>
      <c r="J159" s="24"/>
      <c r="K159" s="21"/>
      <c r="L159" s="23"/>
      <c r="M159" s="23"/>
      <c r="N159" s="21"/>
      <c r="P159" s="22"/>
      <c r="Q159" s="20"/>
      <c r="R159" s="21"/>
      <c r="S159" s="21"/>
      <c r="T159" s="21"/>
      <c r="U159" s="21"/>
      <c r="V159" s="21"/>
      <c r="X159" s="20"/>
    </row>
    <row r="160" spans="2:24" x14ac:dyDescent="0.3">
      <c r="B160" s="28"/>
      <c r="C160" s="27"/>
      <c r="D160" s="22"/>
      <c r="E160" s="26"/>
      <c r="F160" s="25"/>
      <c r="G160" s="25"/>
      <c r="H160" s="24"/>
      <c r="I160" s="21"/>
      <c r="J160" s="24"/>
      <c r="K160" s="21"/>
      <c r="L160" s="23"/>
      <c r="M160" s="23"/>
      <c r="N160" s="21"/>
      <c r="P160" s="22"/>
      <c r="Q160" s="20"/>
      <c r="R160" s="21"/>
      <c r="S160" s="21"/>
      <c r="T160" s="21"/>
      <c r="U160" s="21"/>
      <c r="V160" s="21"/>
      <c r="X160" s="20"/>
    </row>
    <row r="161" spans="2:24" x14ac:dyDescent="0.3">
      <c r="B161" s="28"/>
      <c r="C161" s="27"/>
      <c r="D161" s="22"/>
      <c r="E161" s="26"/>
      <c r="F161" s="25"/>
      <c r="G161" s="25"/>
      <c r="H161" s="24"/>
      <c r="I161" s="21"/>
      <c r="J161" s="24"/>
      <c r="K161" s="21"/>
      <c r="L161" s="23"/>
      <c r="M161" s="23"/>
      <c r="N161" s="21"/>
      <c r="P161" s="22"/>
      <c r="Q161" s="20"/>
      <c r="R161" s="21"/>
      <c r="S161" s="21"/>
      <c r="T161" s="21"/>
      <c r="U161" s="21"/>
      <c r="V161" s="21"/>
      <c r="X161" s="20"/>
    </row>
    <row r="162" spans="2:24" x14ac:dyDescent="0.3">
      <c r="B162" s="28"/>
      <c r="C162" s="27"/>
      <c r="D162" s="22"/>
      <c r="E162" s="26"/>
      <c r="F162" s="25"/>
      <c r="G162" s="25"/>
      <c r="H162" s="24"/>
      <c r="I162" s="21"/>
      <c r="J162" s="24"/>
      <c r="K162" s="21"/>
      <c r="L162" s="23"/>
      <c r="M162" s="23"/>
      <c r="N162" s="21"/>
      <c r="P162" s="22"/>
      <c r="Q162" s="20"/>
      <c r="R162" s="21"/>
      <c r="S162" s="21"/>
      <c r="T162" s="21"/>
      <c r="U162" s="21"/>
      <c r="V162" s="21"/>
      <c r="X162" s="20"/>
    </row>
    <row r="163" spans="2:24" x14ac:dyDescent="0.3">
      <c r="B163" s="28"/>
      <c r="C163" s="27"/>
      <c r="D163" s="22"/>
      <c r="E163" s="26"/>
      <c r="F163" s="25"/>
      <c r="G163" s="25"/>
      <c r="H163" s="24"/>
      <c r="I163" s="21"/>
      <c r="J163" s="24"/>
      <c r="K163" s="21"/>
      <c r="L163" s="23"/>
      <c r="M163" s="23"/>
      <c r="N163" s="21"/>
      <c r="P163" s="22"/>
      <c r="Q163" s="20"/>
      <c r="R163" s="21"/>
      <c r="S163" s="21"/>
      <c r="T163" s="21"/>
      <c r="U163" s="21"/>
      <c r="V163" s="21"/>
      <c r="X163" s="20"/>
    </row>
    <row r="164" spans="2:24" x14ac:dyDescent="0.3">
      <c r="B164" s="19"/>
      <c r="C164" s="18"/>
      <c r="D164" s="13"/>
      <c r="E164" s="17"/>
      <c r="F164" s="16"/>
      <c r="G164" s="16"/>
      <c r="H164" s="15"/>
      <c r="J164" s="15"/>
      <c r="K164" s="2"/>
      <c r="L164" s="14"/>
      <c r="M164" s="14"/>
      <c r="N164" s="2"/>
      <c r="P164" s="13"/>
      <c r="Q164" s="12"/>
      <c r="S164" s="2"/>
      <c r="U164" s="2"/>
      <c r="V164" s="2"/>
      <c r="X164" s="12"/>
    </row>
    <row r="165" spans="2:24" x14ac:dyDescent="0.3">
      <c r="B165" s="19"/>
      <c r="C165" s="18"/>
      <c r="D165" s="13"/>
      <c r="E165" s="17"/>
      <c r="F165" s="16"/>
      <c r="G165" s="16"/>
      <c r="H165" s="15"/>
      <c r="J165" s="15"/>
      <c r="K165" s="2"/>
      <c r="L165" s="14"/>
      <c r="M165" s="14"/>
      <c r="N165" s="2"/>
      <c r="P165" s="13"/>
      <c r="Q165" s="12"/>
      <c r="S165" s="2"/>
      <c r="U165" s="2"/>
      <c r="V165" s="2"/>
      <c r="X165" s="12"/>
    </row>
    <row r="166" spans="2:24" x14ac:dyDescent="0.35">
      <c r="D166" s="6"/>
      <c r="E166" s="10" t="s">
        <v>6</v>
      </c>
      <c r="F166" s="10"/>
      <c r="G166" s="10"/>
      <c r="H166" s="10"/>
      <c r="I166" s="10"/>
      <c r="J166" s="11"/>
      <c r="K166" s="11"/>
    </row>
    <row r="167" spans="2:24" x14ac:dyDescent="0.35">
      <c r="D167" s="159" t="s">
        <v>5</v>
      </c>
      <c r="E167" s="159"/>
      <c r="F167" s="10" t="s">
        <v>4</v>
      </c>
      <c r="G167" s="10"/>
      <c r="H167" s="10"/>
      <c r="I167" s="10"/>
      <c r="J167" s="11"/>
      <c r="K167" s="11"/>
    </row>
    <row r="168" spans="2:24" x14ac:dyDescent="0.35">
      <c r="D168" s="6"/>
      <c r="E168" s="10"/>
      <c r="F168" s="10"/>
      <c r="G168" s="10"/>
      <c r="H168" s="10"/>
      <c r="I168" s="10" t="s">
        <v>3</v>
      </c>
      <c r="J168" s="11"/>
      <c r="K168" s="11"/>
    </row>
    <row r="169" spans="2:24" x14ac:dyDescent="0.35">
      <c r="D169" s="6"/>
      <c r="E169" s="10"/>
      <c r="F169" s="10"/>
      <c r="G169" s="10"/>
      <c r="H169" s="10"/>
      <c r="I169" s="10"/>
      <c r="J169" s="11"/>
      <c r="K169" s="11"/>
    </row>
    <row r="170" spans="2:24" x14ac:dyDescent="0.35">
      <c r="D170" s="6"/>
      <c r="E170" s="10" t="s">
        <v>2</v>
      </c>
      <c r="F170" s="10"/>
      <c r="G170" s="10"/>
      <c r="H170" s="10"/>
      <c r="I170" s="10"/>
      <c r="J170" s="11"/>
      <c r="K170" s="11"/>
    </row>
    <row r="171" spans="2:24" x14ac:dyDescent="0.35">
      <c r="D171" s="6"/>
      <c r="E171" s="10"/>
      <c r="F171" s="10"/>
      <c r="G171" s="10"/>
      <c r="H171" s="10"/>
      <c r="I171" s="10"/>
      <c r="J171" s="11"/>
      <c r="K171" s="11"/>
    </row>
    <row r="172" spans="2:24" x14ac:dyDescent="0.35">
      <c r="D172" s="6"/>
      <c r="E172" s="10" t="s">
        <v>1</v>
      </c>
      <c r="F172" s="10"/>
      <c r="G172" s="10"/>
      <c r="H172" s="10"/>
      <c r="I172" s="10"/>
    </row>
    <row r="173" spans="2:24" x14ac:dyDescent="0.35">
      <c r="D173" s="6"/>
      <c r="E173" s="10" t="s">
        <v>0</v>
      </c>
      <c r="F173" s="10"/>
      <c r="G173" s="10"/>
      <c r="H173" s="10"/>
      <c r="I173" s="10"/>
    </row>
    <row r="174" spans="2:24" x14ac:dyDescent="0.35">
      <c r="D174" s="6"/>
      <c r="E174" s="1"/>
      <c r="F174" s="1"/>
      <c r="G174" s="9"/>
    </row>
    <row r="175" spans="2:24" x14ac:dyDescent="0.35">
      <c r="D175" s="6"/>
      <c r="E175" s="1"/>
      <c r="F175" s="1"/>
      <c r="G175" s="9"/>
    </row>
    <row r="176" spans="2:24" ht="17.5" x14ac:dyDescent="0.35">
      <c r="D176" s="6"/>
      <c r="E176" s="1"/>
      <c r="F176" s="1"/>
      <c r="G176" s="9"/>
      <c r="I176" s="8"/>
      <c r="J176" s="7"/>
      <c r="K176" s="7"/>
    </row>
    <row r="177" spans="4:6" x14ac:dyDescent="0.35">
      <c r="D177" s="6"/>
      <c r="E177" s="1"/>
      <c r="F177" s="1"/>
    </row>
    <row r="178" spans="4:6" x14ac:dyDescent="0.35">
      <c r="D178" s="6"/>
      <c r="E178" s="1"/>
      <c r="F178" s="1"/>
    </row>
    <row r="179" spans="4:6" x14ac:dyDescent="0.35">
      <c r="D179" s="6"/>
      <c r="E179" s="1"/>
      <c r="F179" s="1"/>
    </row>
    <row r="180" spans="4:6" x14ac:dyDescent="0.35">
      <c r="D180" s="6"/>
      <c r="E180" s="1"/>
      <c r="F180" s="1"/>
    </row>
    <row r="181" spans="4:6" x14ac:dyDescent="0.35">
      <c r="D181" s="6"/>
      <c r="E181" s="1"/>
      <c r="F181" s="1"/>
    </row>
    <row r="182" spans="4:6" x14ac:dyDescent="0.35">
      <c r="D182" s="6"/>
      <c r="E182" s="1"/>
      <c r="F182" s="1"/>
    </row>
    <row r="183" spans="4:6" x14ac:dyDescent="0.35">
      <c r="D183" s="6"/>
      <c r="E183" s="1"/>
      <c r="F183" s="1"/>
    </row>
    <row r="184" spans="4:6" x14ac:dyDescent="0.35">
      <c r="D184" s="6"/>
      <c r="E184" s="1"/>
      <c r="F184" s="1"/>
    </row>
    <row r="185" spans="4:6" x14ac:dyDescent="0.35">
      <c r="D185" s="6"/>
      <c r="E185" s="1"/>
      <c r="F185" s="1"/>
    </row>
    <row r="186" spans="4:6" x14ac:dyDescent="0.35">
      <c r="E186" s="1"/>
      <c r="F186" s="1"/>
    </row>
    <row r="187" spans="4:6" x14ac:dyDescent="0.35">
      <c r="E187" s="1"/>
      <c r="F187" s="1"/>
    </row>
    <row r="188" spans="4:6" x14ac:dyDescent="0.35">
      <c r="E188" s="1"/>
      <c r="F188" s="1"/>
    </row>
    <row r="189" spans="4:6" x14ac:dyDescent="0.35">
      <c r="E189" s="1"/>
      <c r="F189" s="1"/>
    </row>
    <row r="190" spans="4:6" x14ac:dyDescent="0.35">
      <c r="E190" s="1"/>
      <c r="F190" s="1"/>
    </row>
    <row r="191" spans="4:6" x14ac:dyDescent="0.35">
      <c r="E191" s="1"/>
      <c r="F191" s="1"/>
    </row>
    <row r="192" spans="4:6" x14ac:dyDescent="0.35">
      <c r="E192" s="1"/>
      <c r="F192" s="1"/>
    </row>
    <row r="193" spans="5:6" x14ac:dyDescent="0.35">
      <c r="E193" s="1"/>
      <c r="F193" s="1"/>
    </row>
    <row r="194" spans="5:6" x14ac:dyDescent="0.35">
      <c r="E194" s="1"/>
      <c r="F194" s="1"/>
    </row>
    <row r="195" spans="5:6" x14ac:dyDescent="0.35">
      <c r="E195" s="1"/>
      <c r="F195" s="1"/>
    </row>
    <row r="196" spans="5:6" x14ac:dyDescent="0.35">
      <c r="E196" s="1"/>
      <c r="F196" s="1"/>
    </row>
    <row r="197" spans="5:6" x14ac:dyDescent="0.35">
      <c r="E197" s="1"/>
      <c r="F197" s="1"/>
    </row>
    <row r="198" spans="5:6" x14ac:dyDescent="0.35">
      <c r="E198" s="1"/>
      <c r="F198" s="1"/>
    </row>
    <row r="199" spans="5:6" x14ac:dyDescent="0.35">
      <c r="E199" s="1"/>
      <c r="F199" s="1"/>
    </row>
    <row r="200" spans="5:6" x14ac:dyDescent="0.35">
      <c r="E200" s="1"/>
      <c r="F200" s="1"/>
    </row>
    <row r="201" spans="5:6" x14ac:dyDescent="0.35">
      <c r="E201" s="1"/>
      <c r="F201" s="1"/>
    </row>
    <row r="202" spans="5:6" x14ac:dyDescent="0.35">
      <c r="E202" s="1"/>
      <c r="F202" s="1"/>
    </row>
    <row r="203" spans="5:6" x14ac:dyDescent="0.35">
      <c r="E203" s="1"/>
      <c r="F203" s="1"/>
    </row>
    <row r="204" spans="5:6" x14ac:dyDescent="0.35">
      <c r="E204" s="1"/>
      <c r="F204" s="1"/>
    </row>
    <row r="205" spans="5:6" x14ac:dyDescent="0.35">
      <c r="E205" s="1"/>
      <c r="F205" s="1"/>
    </row>
    <row r="206" spans="5:6" x14ac:dyDescent="0.35">
      <c r="E206" s="1"/>
      <c r="F206" s="1"/>
    </row>
    <row r="207" spans="5:6" x14ac:dyDescent="0.35">
      <c r="E207" s="1"/>
      <c r="F207" s="1"/>
    </row>
    <row r="208" spans="5:6" x14ac:dyDescent="0.35">
      <c r="E208" s="1"/>
      <c r="F208" s="1"/>
    </row>
    <row r="209" spans="5:6" x14ac:dyDescent="0.35">
      <c r="E209" s="1"/>
      <c r="F209" s="1"/>
    </row>
    <row r="210" spans="5:6" x14ac:dyDescent="0.35">
      <c r="E210" s="1"/>
      <c r="F210" s="1"/>
    </row>
    <row r="211" spans="5:6" x14ac:dyDescent="0.35">
      <c r="E211" s="1"/>
      <c r="F211" s="1"/>
    </row>
    <row r="212" spans="5:6" x14ac:dyDescent="0.35">
      <c r="E212" s="1"/>
      <c r="F212" s="1"/>
    </row>
    <row r="213" spans="5:6" x14ac:dyDescent="0.35">
      <c r="E213" s="1"/>
      <c r="F213" s="1"/>
    </row>
    <row r="214" spans="5:6" x14ac:dyDescent="0.35">
      <c r="E214" s="1"/>
      <c r="F214" s="1"/>
    </row>
    <row r="215" spans="5:6" x14ac:dyDescent="0.35">
      <c r="E215" s="1"/>
      <c r="F215" s="1"/>
    </row>
    <row r="216" spans="5:6" x14ac:dyDescent="0.35">
      <c r="E216" s="1"/>
      <c r="F216" s="1"/>
    </row>
    <row r="217" spans="5:6" x14ac:dyDescent="0.35">
      <c r="E217" s="1"/>
      <c r="F217" s="1"/>
    </row>
    <row r="218" spans="5:6" x14ac:dyDescent="0.35">
      <c r="E218" s="1"/>
      <c r="F218" s="1"/>
    </row>
    <row r="219" spans="5:6" x14ac:dyDescent="0.35">
      <c r="E219" s="1"/>
      <c r="F219" s="1"/>
    </row>
    <row r="220" spans="5:6" x14ac:dyDescent="0.35">
      <c r="E220" s="1"/>
      <c r="F220" s="1"/>
    </row>
    <row r="221" spans="5:6" x14ac:dyDescent="0.35">
      <c r="E221" s="1"/>
      <c r="F221" s="1"/>
    </row>
    <row r="222" spans="5:6" x14ac:dyDescent="0.35">
      <c r="E222" s="1"/>
      <c r="F222" s="1"/>
    </row>
    <row r="223" spans="5:6" x14ac:dyDescent="0.35">
      <c r="E223" s="1"/>
      <c r="F223" s="1"/>
    </row>
    <row r="224" spans="5:6" x14ac:dyDescent="0.35">
      <c r="E224" s="1"/>
      <c r="F224" s="1"/>
    </row>
    <row r="225" spans="5:6" x14ac:dyDescent="0.35">
      <c r="E225" s="1"/>
      <c r="F225" s="1"/>
    </row>
    <row r="226" spans="5:6" x14ac:dyDescent="0.35">
      <c r="E226" s="1"/>
      <c r="F226" s="1"/>
    </row>
    <row r="227" spans="5:6" x14ac:dyDescent="0.35">
      <c r="E227" s="1"/>
      <c r="F227" s="1"/>
    </row>
    <row r="228" spans="5:6" x14ac:dyDescent="0.35">
      <c r="E228" s="1"/>
      <c r="F228" s="1"/>
    </row>
    <row r="229" spans="5:6" x14ac:dyDescent="0.35">
      <c r="E229" s="1"/>
      <c r="F229" s="1"/>
    </row>
    <row r="230" spans="5:6" x14ac:dyDescent="0.35">
      <c r="E230" s="1"/>
      <c r="F230" s="1"/>
    </row>
    <row r="231" spans="5:6" x14ac:dyDescent="0.35">
      <c r="E231" s="1"/>
      <c r="F231" s="1"/>
    </row>
    <row r="232" spans="5:6" x14ac:dyDescent="0.35">
      <c r="E232" s="1"/>
      <c r="F232" s="1"/>
    </row>
    <row r="233" spans="5:6" x14ac:dyDescent="0.35">
      <c r="E233" s="1"/>
      <c r="F233" s="1"/>
    </row>
    <row r="234" spans="5:6" x14ac:dyDescent="0.35">
      <c r="E234" s="1"/>
      <c r="F234" s="1"/>
    </row>
    <row r="235" spans="5:6" x14ac:dyDescent="0.35">
      <c r="E235" s="1"/>
      <c r="F235" s="1"/>
    </row>
    <row r="236" spans="5:6" x14ac:dyDescent="0.35">
      <c r="E236" s="1"/>
      <c r="F236" s="1"/>
    </row>
    <row r="237" spans="5:6" x14ac:dyDescent="0.35">
      <c r="E237" s="1"/>
      <c r="F237" s="1"/>
    </row>
    <row r="238" spans="5:6" x14ac:dyDescent="0.35">
      <c r="E238" s="1"/>
      <c r="F238" s="1"/>
    </row>
    <row r="239" spans="5:6" x14ac:dyDescent="0.35">
      <c r="E239" s="1"/>
      <c r="F239" s="1"/>
    </row>
    <row r="240" spans="5:6" x14ac:dyDescent="0.35">
      <c r="E240" s="1"/>
      <c r="F240" s="1"/>
    </row>
    <row r="241" spans="5:6" x14ac:dyDescent="0.35">
      <c r="E241" s="1"/>
      <c r="F241" s="1"/>
    </row>
    <row r="242" spans="5:6" x14ac:dyDescent="0.35">
      <c r="E242" s="1"/>
      <c r="F242" s="1"/>
    </row>
    <row r="243" spans="5:6" x14ac:dyDescent="0.35">
      <c r="E243" s="1"/>
      <c r="F243" s="1"/>
    </row>
    <row r="244" spans="5:6" x14ac:dyDescent="0.35">
      <c r="E244" s="1"/>
      <c r="F244" s="1"/>
    </row>
    <row r="245" spans="5:6" x14ac:dyDescent="0.35">
      <c r="E245" s="1"/>
      <c r="F245" s="1"/>
    </row>
    <row r="246" spans="5:6" x14ac:dyDescent="0.35">
      <c r="E246" s="1"/>
      <c r="F246" s="1"/>
    </row>
    <row r="247" spans="5:6" x14ac:dyDescent="0.35">
      <c r="E247" s="1"/>
      <c r="F247" s="1"/>
    </row>
    <row r="248" spans="5:6" x14ac:dyDescent="0.35">
      <c r="E248" s="1"/>
      <c r="F248" s="1"/>
    </row>
    <row r="249" spans="5:6" x14ac:dyDescent="0.35">
      <c r="E249" s="1"/>
      <c r="F249" s="1"/>
    </row>
    <row r="250" spans="5:6" x14ac:dyDescent="0.35">
      <c r="E250" s="1"/>
      <c r="F250" s="1"/>
    </row>
    <row r="251" spans="5:6" x14ac:dyDescent="0.35">
      <c r="E251" s="1"/>
      <c r="F251" s="1"/>
    </row>
    <row r="252" spans="5:6" x14ac:dyDescent="0.35">
      <c r="E252" s="1"/>
      <c r="F252" s="1"/>
    </row>
    <row r="253" spans="5:6" x14ac:dyDescent="0.35">
      <c r="E253" s="1"/>
      <c r="F253" s="1"/>
    </row>
    <row r="254" spans="5:6" x14ac:dyDescent="0.35">
      <c r="E254" s="1"/>
      <c r="F254" s="1"/>
    </row>
    <row r="255" spans="5:6" x14ac:dyDescent="0.35">
      <c r="E255" s="1"/>
      <c r="F255" s="1"/>
    </row>
    <row r="256" spans="5:6" x14ac:dyDescent="0.35">
      <c r="E256" s="1"/>
      <c r="F256" s="1"/>
    </row>
    <row r="257" spans="5:6" x14ac:dyDescent="0.35">
      <c r="E257" s="1"/>
      <c r="F257" s="1"/>
    </row>
    <row r="258" spans="5:6" x14ac:dyDescent="0.35">
      <c r="E258" s="1"/>
      <c r="F258" s="1"/>
    </row>
    <row r="259" spans="5:6" x14ac:dyDescent="0.35">
      <c r="E259" s="1"/>
      <c r="F259" s="1"/>
    </row>
    <row r="260" spans="5:6" x14ac:dyDescent="0.35">
      <c r="E260" s="1"/>
      <c r="F260" s="1"/>
    </row>
    <row r="261" spans="5:6" x14ac:dyDescent="0.35">
      <c r="E261" s="1"/>
      <c r="F261" s="1"/>
    </row>
    <row r="262" spans="5:6" x14ac:dyDescent="0.35">
      <c r="E262" s="1"/>
      <c r="F262" s="1"/>
    </row>
    <row r="263" spans="5:6" x14ac:dyDescent="0.35">
      <c r="E263" s="1"/>
      <c r="F263" s="1"/>
    </row>
    <row r="264" spans="5:6" x14ac:dyDescent="0.35">
      <c r="E264" s="1"/>
      <c r="F264" s="1"/>
    </row>
    <row r="265" spans="5:6" x14ac:dyDescent="0.35">
      <c r="E265" s="1"/>
      <c r="F265" s="1"/>
    </row>
    <row r="266" spans="5:6" x14ac:dyDescent="0.35">
      <c r="E266" s="1"/>
      <c r="F266" s="1"/>
    </row>
    <row r="267" spans="5:6" x14ac:dyDescent="0.35">
      <c r="E267" s="1"/>
      <c r="F267" s="1"/>
    </row>
    <row r="268" spans="5:6" x14ac:dyDescent="0.35">
      <c r="E268" s="1"/>
      <c r="F268" s="1"/>
    </row>
    <row r="269" spans="5:6" x14ac:dyDescent="0.35">
      <c r="E269" s="1"/>
      <c r="F269" s="1"/>
    </row>
    <row r="270" spans="5:6" x14ac:dyDescent="0.35">
      <c r="E270" s="1"/>
      <c r="F270" s="1"/>
    </row>
    <row r="271" spans="5:6" x14ac:dyDescent="0.35">
      <c r="E271" s="1"/>
      <c r="F271" s="1"/>
    </row>
    <row r="272" spans="5:6" x14ac:dyDescent="0.35">
      <c r="E272" s="1"/>
      <c r="F272" s="1"/>
    </row>
    <row r="273" spans="5:6" x14ac:dyDescent="0.35">
      <c r="E273" s="1"/>
      <c r="F273" s="1"/>
    </row>
    <row r="274" spans="5:6" x14ac:dyDescent="0.35">
      <c r="E274" s="1"/>
      <c r="F274" s="1"/>
    </row>
    <row r="275" spans="5:6" x14ac:dyDescent="0.35">
      <c r="E275" s="1"/>
      <c r="F275" s="1"/>
    </row>
    <row r="276" spans="5:6" x14ac:dyDescent="0.35">
      <c r="E276" s="1"/>
      <c r="F276" s="1"/>
    </row>
    <row r="277" spans="5:6" x14ac:dyDescent="0.35">
      <c r="E277" s="1"/>
      <c r="F277" s="1"/>
    </row>
    <row r="278" spans="5:6" x14ac:dyDescent="0.35">
      <c r="E278" s="1"/>
      <c r="F278" s="1"/>
    </row>
    <row r="279" spans="5:6" x14ac:dyDescent="0.35">
      <c r="E279" s="1"/>
      <c r="F279" s="1"/>
    </row>
    <row r="280" spans="5:6" x14ac:dyDescent="0.35">
      <c r="E280" s="1"/>
      <c r="F280" s="1"/>
    </row>
    <row r="281" spans="5:6" x14ac:dyDescent="0.35">
      <c r="E281" s="1"/>
      <c r="F281" s="1"/>
    </row>
    <row r="282" spans="5:6" x14ac:dyDescent="0.35">
      <c r="E282" s="1"/>
      <c r="F282" s="1"/>
    </row>
    <row r="283" spans="5:6" x14ac:dyDescent="0.35">
      <c r="E283" s="1"/>
      <c r="F283" s="1"/>
    </row>
    <row r="284" spans="5:6" x14ac:dyDescent="0.35">
      <c r="E284" s="1"/>
      <c r="F284" s="1"/>
    </row>
    <row r="285" spans="5:6" x14ac:dyDescent="0.35">
      <c r="E285" s="1"/>
      <c r="F285" s="1"/>
    </row>
    <row r="286" spans="5:6" x14ac:dyDescent="0.35">
      <c r="E286" s="1"/>
      <c r="F286" s="1"/>
    </row>
    <row r="287" spans="5:6" x14ac:dyDescent="0.35">
      <c r="E287" s="1"/>
      <c r="F287" s="1"/>
    </row>
    <row r="288" spans="5:6" x14ac:dyDescent="0.35">
      <c r="E288" s="1"/>
      <c r="F288" s="1"/>
    </row>
    <row r="289" spans="5:6" x14ac:dyDescent="0.35">
      <c r="E289" s="1"/>
      <c r="F289" s="1"/>
    </row>
    <row r="290" spans="5:6" x14ac:dyDescent="0.35">
      <c r="E290" s="1"/>
      <c r="F290" s="1"/>
    </row>
    <row r="291" spans="5:6" x14ac:dyDescent="0.35">
      <c r="E291" s="1"/>
      <c r="F291" s="1"/>
    </row>
    <row r="292" spans="5:6" x14ac:dyDescent="0.35">
      <c r="E292" s="1"/>
      <c r="F292" s="1"/>
    </row>
    <row r="293" spans="5:6" x14ac:dyDescent="0.35">
      <c r="E293" s="1"/>
      <c r="F293" s="1"/>
    </row>
    <row r="294" spans="5:6" x14ac:dyDescent="0.35">
      <c r="E294" s="1"/>
      <c r="F294" s="1"/>
    </row>
    <row r="295" spans="5:6" x14ac:dyDescent="0.35">
      <c r="E295" s="1"/>
      <c r="F295" s="1"/>
    </row>
    <row r="296" spans="5:6" x14ac:dyDescent="0.35">
      <c r="E296" s="1"/>
      <c r="F296" s="1"/>
    </row>
    <row r="297" spans="5:6" x14ac:dyDescent="0.35">
      <c r="E297" s="1"/>
      <c r="F297" s="1"/>
    </row>
    <row r="298" spans="5:6" x14ac:dyDescent="0.35">
      <c r="E298" s="1"/>
      <c r="F298" s="1"/>
    </row>
    <row r="299" spans="5:6" x14ac:dyDescent="0.35">
      <c r="E299" s="1"/>
      <c r="F299" s="1"/>
    </row>
    <row r="300" spans="5:6" x14ac:dyDescent="0.35">
      <c r="E300" s="1"/>
      <c r="F300" s="1"/>
    </row>
    <row r="301" spans="5:6" x14ac:dyDescent="0.35">
      <c r="E301" s="1"/>
      <c r="F301" s="1"/>
    </row>
    <row r="302" spans="5:6" x14ac:dyDescent="0.35">
      <c r="E302" s="1"/>
      <c r="F302" s="1"/>
    </row>
    <row r="303" spans="5:6" x14ac:dyDescent="0.35">
      <c r="E303" s="1"/>
      <c r="F303" s="1"/>
    </row>
    <row r="304" spans="5:6" x14ac:dyDescent="0.35">
      <c r="E304" s="1"/>
      <c r="F304" s="1"/>
    </row>
    <row r="305" spans="5:6" x14ac:dyDescent="0.35">
      <c r="E305" s="1"/>
      <c r="F305" s="1"/>
    </row>
    <row r="306" spans="5:6" x14ac:dyDescent="0.35">
      <c r="E306" s="1"/>
      <c r="F306" s="1"/>
    </row>
    <row r="307" spans="5:6" x14ac:dyDescent="0.35">
      <c r="E307" s="1"/>
      <c r="F307" s="1"/>
    </row>
    <row r="308" spans="5:6" x14ac:dyDescent="0.35">
      <c r="E308" s="1"/>
      <c r="F308" s="1"/>
    </row>
    <row r="309" spans="5:6" x14ac:dyDescent="0.35">
      <c r="E309" s="1"/>
      <c r="F309" s="1"/>
    </row>
    <row r="310" spans="5:6" x14ac:dyDescent="0.35">
      <c r="E310" s="1"/>
      <c r="F310" s="1"/>
    </row>
    <row r="311" spans="5:6" x14ac:dyDescent="0.35">
      <c r="E311" s="1"/>
      <c r="F311" s="1"/>
    </row>
    <row r="312" spans="5:6" x14ac:dyDescent="0.35">
      <c r="E312" s="1"/>
      <c r="F312" s="1"/>
    </row>
    <row r="313" spans="5:6" x14ac:dyDescent="0.35">
      <c r="E313" s="1"/>
      <c r="F313" s="1"/>
    </row>
    <row r="314" spans="5:6" x14ac:dyDescent="0.35">
      <c r="E314" s="1"/>
      <c r="F314" s="1"/>
    </row>
    <row r="315" spans="5:6" x14ac:dyDescent="0.35">
      <c r="E315" s="1"/>
      <c r="F315" s="1"/>
    </row>
    <row r="316" spans="5:6" x14ac:dyDescent="0.35">
      <c r="E316" s="1"/>
      <c r="F316" s="1"/>
    </row>
    <row r="317" spans="5:6" x14ac:dyDescent="0.35">
      <c r="E317" s="1"/>
      <c r="F317" s="1"/>
    </row>
    <row r="318" spans="5:6" x14ac:dyDescent="0.35">
      <c r="E318" s="1"/>
      <c r="F318" s="1"/>
    </row>
    <row r="319" spans="5:6" x14ac:dyDescent="0.35">
      <c r="E319" s="1"/>
      <c r="F319" s="1"/>
    </row>
    <row r="320" spans="5:6" x14ac:dyDescent="0.35">
      <c r="E320" s="1"/>
      <c r="F320" s="1"/>
    </row>
    <row r="321" spans="5:6" x14ac:dyDescent="0.35">
      <c r="E321" s="1"/>
      <c r="F321" s="1"/>
    </row>
    <row r="322" spans="5:6" x14ac:dyDescent="0.35">
      <c r="E322" s="1"/>
      <c r="F322" s="1"/>
    </row>
    <row r="323" spans="5:6" x14ac:dyDescent="0.35">
      <c r="E323" s="1"/>
      <c r="F323" s="1"/>
    </row>
    <row r="324" spans="5:6" x14ac:dyDescent="0.35">
      <c r="E324" s="1"/>
      <c r="F324" s="1"/>
    </row>
    <row r="325" spans="5:6" x14ac:dyDescent="0.35">
      <c r="E325" s="1"/>
      <c r="F325" s="1"/>
    </row>
    <row r="326" spans="5:6" x14ac:dyDescent="0.35">
      <c r="E326" s="1"/>
      <c r="F326" s="1"/>
    </row>
    <row r="327" spans="5:6" x14ac:dyDescent="0.35">
      <c r="E327" s="1"/>
      <c r="F327" s="1"/>
    </row>
    <row r="328" spans="5:6" x14ac:dyDescent="0.35">
      <c r="E328" s="1"/>
      <c r="F328" s="1"/>
    </row>
    <row r="329" spans="5:6" x14ac:dyDescent="0.35">
      <c r="E329" s="1"/>
      <c r="F329" s="1"/>
    </row>
    <row r="330" spans="5:6" x14ac:dyDescent="0.35">
      <c r="E330" s="1"/>
      <c r="F330" s="1"/>
    </row>
    <row r="331" spans="5:6" x14ac:dyDescent="0.35">
      <c r="E331" s="1"/>
      <c r="F331" s="1"/>
    </row>
    <row r="332" spans="5:6" x14ac:dyDescent="0.35">
      <c r="E332" s="1"/>
      <c r="F332" s="1"/>
    </row>
    <row r="333" spans="5:6" x14ac:dyDescent="0.35">
      <c r="E333" s="1"/>
      <c r="F333" s="1"/>
    </row>
    <row r="334" spans="5:6" x14ac:dyDescent="0.35">
      <c r="E334" s="1"/>
      <c r="F334" s="1"/>
    </row>
    <row r="335" spans="5:6" x14ac:dyDescent="0.35">
      <c r="E335" s="1"/>
      <c r="F335" s="1"/>
    </row>
    <row r="336" spans="5:6" x14ac:dyDescent="0.35">
      <c r="E336" s="1"/>
      <c r="F336" s="1"/>
    </row>
    <row r="337" spans="5:6" x14ac:dyDescent="0.35">
      <c r="E337" s="1"/>
      <c r="F337" s="1"/>
    </row>
    <row r="338" spans="5:6" x14ac:dyDescent="0.35">
      <c r="E338" s="1"/>
      <c r="F338" s="1"/>
    </row>
    <row r="339" spans="5:6" x14ac:dyDescent="0.35">
      <c r="E339" s="1"/>
      <c r="F339" s="1"/>
    </row>
    <row r="340" spans="5:6" x14ac:dyDescent="0.35">
      <c r="E340" s="1"/>
      <c r="F340" s="1"/>
    </row>
    <row r="341" spans="5:6" x14ac:dyDescent="0.35">
      <c r="E341" s="1"/>
      <c r="F341" s="1"/>
    </row>
    <row r="342" spans="5:6" x14ac:dyDescent="0.35">
      <c r="E342" s="1"/>
      <c r="F342" s="1"/>
    </row>
    <row r="343" spans="5:6" x14ac:dyDescent="0.35">
      <c r="E343" s="1"/>
      <c r="F343" s="1"/>
    </row>
    <row r="344" spans="5:6" x14ac:dyDescent="0.35">
      <c r="E344" s="1"/>
      <c r="F344" s="1"/>
    </row>
    <row r="345" spans="5:6" x14ac:dyDescent="0.35">
      <c r="E345" s="1"/>
      <c r="F345" s="1"/>
    </row>
    <row r="346" spans="5:6" x14ac:dyDescent="0.35">
      <c r="E346" s="1"/>
      <c r="F346" s="1"/>
    </row>
    <row r="347" spans="5:6" x14ac:dyDescent="0.35">
      <c r="E347" s="1"/>
      <c r="F347" s="1"/>
    </row>
    <row r="348" spans="5:6" x14ac:dyDescent="0.35">
      <c r="E348" s="1"/>
      <c r="F348" s="1"/>
    </row>
    <row r="349" spans="5:6" x14ac:dyDescent="0.35">
      <c r="E349" s="1"/>
      <c r="F349" s="1"/>
    </row>
    <row r="350" spans="5:6" x14ac:dyDescent="0.35">
      <c r="E350" s="1"/>
      <c r="F350" s="1"/>
    </row>
    <row r="351" spans="5:6" x14ac:dyDescent="0.35">
      <c r="E351" s="1"/>
      <c r="F351" s="1"/>
    </row>
    <row r="352" spans="5:6" x14ac:dyDescent="0.35">
      <c r="E352" s="1"/>
      <c r="F352" s="1"/>
    </row>
    <row r="353" spans="5:6" x14ac:dyDescent="0.35">
      <c r="E353" s="1"/>
      <c r="F353" s="1"/>
    </row>
    <row r="354" spans="5:6" x14ac:dyDescent="0.35">
      <c r="E354" s="1"/>
      <c r="F354" s="1"/>
    </row>
    <row r="355" spans="5:6" x14ac:dyDescent="0.35">
      <c r="E355" s="1"/>
      <c r="F355" s="1"/>
    </row>
    <row r="356" spans="5:6" x14ac:dyDescent="0.35">
      <c r="E356" s="1"/>
      <c r="F356" s="1"/>
    </row>
    <row r="357" spans="5:6" x14ac:dyDescent="0.35">
      <c r="E357" s="1"/>
      <c r="F357" s="1"/>
    </row>
    <row r="358" spans="5:6" x14ac:dyDescent="0.35">
      <c r="E358" s="1"/>
      <c r="F358" s="1"/>
    </row>
    <row r="359" spans="5:6" x14ac:dyDescent="0.35">
      <c r="E359" s="1"/>
      <c r="F359" s="1"/>
    </row>
    <row r="360" spans="5:6" x14ac:dyDescent="0.35">
      <c r="E360" s="1"/>
      <c r="F360" s="1"/>
    </row>
    <row r="361" spans="5:6" x14ac:dyDescent="0.35">
      <c r="E361" s="1"/>
      <c r="F361" s="1"/>
    </row>
    <row r="362" spans="5:6" x14ac:dyDescent="0.35">
      <c r="E362" s="1"/>
      <c r="F362" s="1"/>
    </row>
    <row r="363" spans="5:6" x14ac:dyDescent="0.35">
      <c r="E363" s="1"/>
      <c r="F363" s="1"/>
    </row>
    <row r="364" spans="5:6" x14ac:dyDescent="0.35">
      <c r="E364" s="1"/>
      <c r="F364" s="1"/>
    </row>
    <row r="365" spans="5:6" x14ac:dyDescent="0.35">
      <c r="E365" s="1"/>
      <c r="F365" s="1"/>
    </row>
    <row r="366" spans="5:6" x14ac:dyDescent="0.35">
      <c r="E366" s="1"/>
      <c r="F366" s="1"/>
    </row>
    <row r="367" spans="5:6" x14ac:dyDescent="0.35">
      <c r="E367" s="1"/>
      <c r="F367" s="1"/>
    </row>
    <row r="368" spans="5:6" x14ac:dyDescent="0.35">
      <c r="E368" s="1"/>
      <c r="F368" s="1"/>
    </row>
    <row r="369" spans="5:6" x14ac:dyDescent="0.35">
      <c r="E369" s="1"/>
      <c r="F369" s="1"/>
    </row>
    <row r="370" spans="5:6" x14ac:dyDescent="0.35">
      <c r="E370" s="1"/>
      <c r="F370" s="1"/>
    </row>
    <row r="371" spans="5:6" x14ac:dyDescent="0.35">
      <c r="E371" s="1"/>
      <c r="F371" s="1"/>
    </row>
    <row r="372" spans="5:6" x14ac:dyDescent="0.35">
      <c r="E372" s="1"/>
      <c r="F372" s="1"/>
    </row>
    <row r="373" spans="5:6" x14ac:dyDescent="0.35">
      <c r="E373" s="1"/>
      <c r="F373" s="1"/>
    </row>
    <row r="374" spans="5:6" x14ac:dyDescent="0.35">
      <c r="E374" s="1"/>
      <c r="F374" s="1"/>
    </row>
    <row r="375" spans="5:6" x14ac:dyDescent="0.35">
      <c r="E375" s="1"/>
      <c r="F375" s="1"/>
    </row>
    <row r="376" spans="5:6" x14ac:dyDescent="0.35">
      <c r="E376" s="1"/>
      <c r="F376" s="1"/>
    </row>
    <row r="377" spans="5:6" x14ac:dyDescent="0.35">
      <c r="E377" s="1"/>
      <c r="F377" s="1"/>
    </row>
    <row r="378" spans="5:6" x14ac:dyDescent="0.35">
      <c r="E378" s="1"/>
      <c r="F378" s="1"/>
    </row>
    <row r="379" spans="5:6" x14ac:dyDescent="0.35">
      <c r="E379" s="1"/>
      <c r="F379" s="1"/>
    </row>
    <row r="380" spans="5:6" x14ac:dyDescent="0.35">
      <c r="E380" s="1"/>
      <c r="F380" s="1"/>
    </row>
    <row r="381" spans="5:6" x14ac:dyDescent="0.35">
      <c r="E381" s="1"/>
      <c r="F381" s="1"/>
    </row>
    <row r="382" spans="5:6" x14ac:dyDescent="0.35">
      <c r="E382" s="1"/>
      <c r="F382" s="1"/>
    </row>
    <row r="383" spans="5:6" x14ac:dyDescent="0.35">
      <c r="E383" s="1"/>
      <c r="F383" s="1"/>
    </row>
    <row r="384" spans="5:6" x14ac:dyDescent="0.35">
      <c r="E384" s="1"/>
      <c r="F384" s="1"/>
    </row>
    <row r="385" spans="5:6" x14ac:dyDescent="0.35">
      <c r="E385" s="1"/>
      <c r="F385" s="1"/>
    </row>
    <row r="386" spans="5:6" x14ac:dyDescent="0.35">
      <c r="E386" s="1"/>
      <c r="F386" s="1"/>
    </row>
    <row r="387" spans="5:6" x14ac:dyDescent="0.35">
      <c r="E387" s="1"/>
      <c r="F387" s="1"/>
    </row>
    <row r="388" spans="5:6" x14ac:dyDescent="0.35">
      <c r="E388" s="1"/>
      <c r="F388" s="1"/>
    </row>
    <row r="389" spans="5:6" x14ac:dyDescent="0.35">
      <c r="E389" s="1"/>
      <c r="F389" s="1"/>
    </row>
    <row r="390" spans="5:6" x14ac:dyDescent="0.35">
      <c r="E390" s="1"/>
      <c r="F390" s="1"/>
    </row>
    <row r="391" spans="5:6" x14ac:dyDescent="0.35">
      <c r="E391" s="1"/>
      <c r="F391" s="1"/>
    </row>
    <row r="392" spans="5:6" x14ac:dyDescent="0.35">
      <c r="E392" s="1"/>
      <c r="F392" s="1"/>
    </row>
    <row r="393" spans="5:6" x14ac:dyDescent="0.35">
      <c r="E393" s="1"/>
      <c r="F393" s="1"/>
    </row>
    <row r="394" spans="5:6" x14ac:dyDescent="0.35">
      <c r="E394" s="1"/>
      <c r="F394" s="1"/>
    </row>
    <row r="395" spans="5:6" x14ac:dyDescent="0.35">
      <c r="E395" s="1"/>
      <c r="F395" s="1"/>
    </row>
    <row r="396" spans="5:6" x14ac:dyDescent="0.35">
      <c r="E396" s="1"/>
      <c r="F396" s="1"/>
    </row>
    <row r="397" spans="5:6" x14ac:dyDescent="0.35">
      <c r="E397" s="1"/>
      <c r="F397" s="1"/>
    </row>
    <row r="398" spans="5:6" x14ac:dyDescent="0.35">
      <c r="E398" s="1"/>
      <c r="F398" s="1"/>
    </row>
    <row r="399" spans="5:6" x14ac:dyDescent="0.35">
      <c r="E399" s="1"/>
      <c r="F399" s="1"/>
    </row>
    <row r="400" spans="5:6" x14ac:dyDescent="0.35">
      <c r="E400" s="1"/>
      <c r="F400" s="1"/>
    </row>
    <row r="401" spans="5:6" x14ac:dyDescent="0.35">
      <c r="E401" s="1"/>
      <c r="F401" s="1"/>
    </row>
    <row r="402" spans="5:6" x14ac:dyDescent="0.35">
      <c r="E402" s="1"/>
      <c r="F402" s="1"/>
    </row>
    <row r="403" spans="5:6" x14ac:dyDescent="0.35">
      <c r="E403" s="1"/>
      <c r="F403" s="1"/>
    </row>
    <row r="404" spans="5:6" x14ac:dyDescent="0.35">
      <c r="E404" s="1"/>
      <c r="F404" s="1"/>
    </row>
    <row r="405" spans="5:6" x14ac:dyDescent="0.35">
      <c r="E405" s="1"/>
      <c r="F405" s="1"/>
    </row>
    <row r="406" spans="5:6" x14ac:dyDescent="0.35">
      <c r="E406" s="1"/>
      <c r="F406" s="1"/>
    </row>
    <row r="407" spans="5:6" x14ac:dyDescent="0.35">
      <c r="E407" s="1"/>
      <c r="F407" s="1"/>
    </row>
    <row r="408" spans="5:6" x14ac:dyDescent="0.35">
      <c r="E408" s="1"/>
      <c r="F408" s="1"/>
    </row>
    <row r="409" spans="5:6" x14ac:dyDescent="0.35">
      <c r="E409" s="1"/>
      <c r="F409" s="1"/>
    </row>
    <row r="410" spans="5:6" x14ac:dyDescent="0.35">
      <c r="E410" s="1"/>
      <c r="F410" s="1"/>
    </row>
    <row r="411" spans="5:6" x14ac:dyDescent="0.35">
      <c r="E411" s="1"/>
      <c r="F411" s="1"/>
    </row>
    <row r="412" spans="5:6" x14ac:dyDescent="0.35">
      <c r="E412" s="1"/>
      <c r="F412" s="1"/>
    </row>
    <row r="413" spans="5:6" x14ac:dyDescent="0.35">
      <c r="E413" s="1"/>
      <c r="F413" s="1"/>
    </row>
    <row r="414" spans="5:6" x14ac:dyDescent="0.35">
      <c r="E414" s="1"/>
      <c r="F414" s="1"/>
    </row>
    <row r="415" spans="5:6" x14ac:dyDescent="0.35">
      <c r="E415" s="1"/>
      <c r="F415" s="1"/>
    </row>
    <row r="416" spans="5:6" x14ac:dyDescent="0.35">
      <c r="E416" s="1"/>
      <c r="F416" s="1"/>
    </row>
    <row r="417" spans="5:6" x14ac:dyDescent="0.35">
      <c r="E417" s="1"/>
      <c r="F417" s="1"/>
    </row>
    <row r="418" spans="5:6" x14ac:dyDescent="0.35">
      <c r="E418" s="1"/>
      <c r="F418" s="1"/>
    </row>
    <row r="419" spans="5:6" x14ac:dyDescent="0.35">
      <c r="E419" s="1"/>
      <c r="F419" s="1"/>
    </row>
    <row r="420" spans="5:6" x14ac:dyDescent="0.35">
      <c r="E420" s="1"/>
      <c r="F420" s="1"/>
    </row>
    <row r="421" spans="5:6" x14ac:dyDescent="0.35">
      <c r="E421" s="1"/>
      <c r="F421" s="1"/>
    </row>
    <row r="422" spans="5:6" x14ac:dyDescent="0.35">
      <c r="E422" s="1"/>
      <c r="F422" s="1"/>
    </row>
    <row r="423" spans="5:6" x14ac:dyDescent="0.35">
      <c r="E423" s="1"/>
      <c r="F423" s="1"/>
    </row>
    <row r="424" spans="5:6" x14ac:dyDescent="0.35">
      <c r="E424" s="1"/>
      <c r="F424" s="1"/>
    </row>
    <row r="425" spans="5:6" x14ac:dyDescent="0.35">
      <c r="E425" s="1"/>
      <c r="F425" s="1"/>
    </row>
    <row r="426" spans="5:6" x14ac:dyDescent="0.35">
      <c r="E426" s="1"/>
      <c r="F426" s="1"/>
    </row>
    <row r="427" spans="5:6" x14ac:dyDescent="0.35">
      <c r="E427" s="1"/>
      <c r="F427" s="1"/>
    </row>
    <row r="428" spans="5:6" x14ac:dyDescent="0.35">
      <c r="E428" s="1"/>
      <c r="F428" s="1"/>
    </row>
    <row r="429" spans="5:6" x14ac:dyDescent="0.35">
      <c r="E429" s="1"/>
      <c r="F429" s="1"/>
    </row>
    <row r="430" spans="5:6" x14ac:dyDescent="0.35">
      <c r="E430" s="1"/>
      <c r="F430" s="1"/>
    </row>
    <row r="431" spans="5:6" x14ac:dyDescent="0.35">
      <c r="E431" s="1"/>
      <c r="F431" s="1"/>
    </row>
    <row r="432" spans="5:6" x14ac:dyDescent="0.35">
      <c r="E432" s="1"/>
      <c r="F432" s="1"/>
    </row>
    <row r="433" spans="5:6" x14ac:dyDescent="0.35">
      <c r="E433" s="1"/>
      <c r="F433" s="1"/>
    </row>
    <row r="434" spans="5:6" x14ac:dyDescent="0.35">
      <c r="E434" s="1"/>
      <c r="F434" s="1"/>
    </row>
    <row r="435" spans="5:6" x14ac:dyDescent="0.35">
      <c r="E435" s="1"/>
      <c r="F435" s="1"/>
    </row>
    <row r="436" spans="5:6" x14ac:dyDescent="0.35">
      <c r="E436" s="1"/>
      <c r="F436" s="1"/>
    </row>
    <row r="437" spans="5:6" x14ac:dyDescent="0.35">
      <c r="E437" s="1"/>
      <c r="F437" s="1"/>
    </row>
    <row r="438" spans="5:6" x14ac:dyDescent="0.35">
      <c r="E438" s="1"/>
      <c r="F438" s="1"/>
    </row>
    <row r="439" spans="5:6" x14ac:dyDescent="0.35">
      <c r="E439" s="1"/>
      <c r="F439" s="1"/>
    </row>
  </sheetData>
  <autoFilter ref="A1:Z19" xr:uid="{13144B7C-43BC-47FA-8E3D-150D6C633E82}">
    <filterColumn colId="0" showButton="0"/>
    <filterColumn colId="1" showButton="0"/>
    <filterColumn colId="2" showButton="0">
      <iconFilter iconSet="3Arrows"/>
    </filterColumn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23" showButton="0"/>
    <filterColumn colId="24" showButton="0"/>
  </autoFilter>
  <mergeCells count="20">
    <mergeCell ref="G5:G7"/>
    <mergeCell ref="P5:P7"/>
    <mergeCell ref="E5:E7"/>
    <mergeCell ref="D167:E167"/>
    <mergeCell ref="X1:Z2"/>
    <mergeCell ref="S5:U6"/>
    <mergeCell ref="A1:P1"/>
    <mergeCell ref="H5:J6"/>
    <mergeCell ref="A3:Z4"/>
    <mergeCell ref="X5:X7"/>
    <mergeCell ref="Y5:Y7"/>
    <mergeCell ref="Z5:Z7"/>
    <mergeCell ref="A5:A7"/>
    <mergeCell ref="C5:C7"/>
    <mergeCell ref="Q5:Q7"/>
    <mergeCell ref="R5:R7"/>
    <mergeCell ref="K5:M6"/>
    <mergeCell ref="F5:F7"/>
    <mergeCell ref="B5:B7"/>
    <mergeCell ref="D5:D7"/>
  </mergeCells>
  <hyperlinks>
    <hyperlink ref="R9" r:id="rId1" display="https://prozorro.gov.ua/tender/UA-2024-02-13-008520-a" xr:uid="{90B678B9-7CC6-47B6-B10E-A9DA58802912}"/>
    <hyperlink ref="R15" r:id="rId2" display="https://prozorro.gov.ua/tender/UA-2024-02-09-004680-a" xr:uid="{E21FD4F0-EBDB-4567-A708-5ECA635D6AEB}"/>
    <hyperlink ref="R16" r:id="rId3" display="https://prozorro.gov.ua/tender/UA-2024-01-25-015785-a" xr:uid="{446193EC-FE3A-4458-8700-06B5D0B6E10C}"/>
    <hyperlink ref="D9" r:id="rId4" xr:uid="{B99B3A58-0D1E-45EB-993C-B777328FCC72}"/>
    <hyperlink ref="D11" r:id="rId5" xr:uid="{8352D3E9-7B0E-440D-96D3-96B2F3F70C78}"/>
    <hyperlink ref="D12" r:id="rId6" xr:uid="{08B5996E-D032-4A13-A1B3-CC824306EA35}"/>
    <hyperlink ref="D13" r:id="rId7" xr:uid="{7F05B19C-88B8-4EB3-86D5-3B5559C00B0C}"/>
    <hyperlink ref="D14" r:id="rId8" xr:uid="{8BF78A46-E826-47E3-9F1B-57ADFDC02D93}"/>
    <hyperlink ref="D15" r:id="rId9" xr:uid="{214D40DC-DD83-4EC7-83EB-A2C237E1B85D}"/>
    <hyperlink ref="D16" r:id="rId10" xr:uid="{536D7A86-4F18-41B5-93F1-83927511C264}"/>
    <hyperlink ref="D17" r:id="rId11" xr:uid="{4DFFF8B3-A188-4048-BFBF-270D9D337DF4}"/>
    <hyperlink ref="D18" r:id="rId12" xr:uid="{BFA38EC1-F27A-47C7-A2F8-E041224F2703}"/>
    <hyperlink ref="D19" r:id="rId13" xr:uid="{DDF043D1-72C9-487B-A023-8B3AE538F6B8}"/>
    <hyperlink ref="P9" r:id="rId14" xr:uid="{FED528F0-0B9B-4DF1-AAB6-EC3BD4FB707D}"/>
    <hyperlink ref="P11" r:id="rId15" xr:uid="{FFB261C0-2CA1-41EC-B6ED-7D917739772D}"/>
    <hyperlink ref="P12" r:id="rId16" xr:uid="{E3E029A2-4256-4A8C-8886-79A069552BBE}"/>
    <hyperlink ref="P13" r:id="rId17" xr:uid="{6CE4E74B-BBF5-41CB-9348-ED7F57B5AD2E}"/>
    <hyperlink ref="P14" r:id="rId18" xr:uid="{FA05905A-758B-4644-BCAE-991B56DAE2DF}"/>
    <hyperlink ref="P15" r:id="rId19" xr:uid="{D4E4A817-A1E0-4E9F-AE93-435F1300D66C}"/>
    <hyperlink ref="P16" r:id="rId20" xr:uid="{9638AEDD-C7B6-4BA7-AD6E-FC1B6FD2D3C4}"/>
    <hyperlink ref="P17" r:id="rId21" xr:uid="{8F7DA323-1D48-4929-AFFC-3E366D64BF91}"/>
    <hyperlink ref="P18" r:id="rId22" xr:uid="{74B696E3-4876-44F6-AAF4-43F5ED75C022}"/>
    <hyperlink ref="P19" r:id="rId23" xr:uid="{24D95EE4-2C8B-41BC-8C58-AB6BEA2A492A}"/>
    <hyperlink ref="D20" r:id="rId24" xr:uid="{4ED7171E-F540-4363-AE8C-2A43CF13A120}"/>
    <hyperlink ref="P20" r:id="rId25" xr:uid="{80B6DE56-9FA3-4FC9-8F2A-4EEC25E54240}"/>
    <hyperlink ref="O21" r:id="rId26" xr:uid="{8C9D71D1-F440-4BD9-870C-5CDD52F5A3A0}"/>
    <hyperlink ref="D21" r:id="rId27" xr:uid="{122C86C6-8E16-417E-B09B-AD099B4212BE}"/>
    <hyperlink ref="P21" r:id="rId28" xr:uid="{9F128B6E-8B69-43B0-AA26-0D7853574FE1}"/>
    <hyperlink ref="O22" r:id="rId29" xr:uid="{5AEF7471-37BF-4478-B889-D63533572C19}"/>
    <hyperlink ref="D22" r:id="rId30" xr:uid="{1D7DCDBE-8282-475B-8ADB-C05A937029E2}"/>
    <hyperlink ref="P22" r:id="rId31" xr:uid="{242B12A3-6D2D-42BF-994A-15403579AB65}"/>
    <hyperlink ref="O23" r:id="rId32" xr:uid="{DE1AC371-0EF7-4964-84CC-0BBEC4E42E76}"/>
    <hyperlink ref="D23" r:id="rId33" xr:uid="{7329F1F8-F046-47E5-B007-2597627A539B}"/>
    <hyperlink ref="P23" r:id="rId34" xr:uid="{69DB28AA-B41B-49B1-83D5-5E70E34500CD}"/>
    <hyperlink ref="D24" r:id="rId35" xr:uid="{7B0BA7FC-415D-4BB3-BB5F-5EB006C1C962}"/>
    <hyperlink ref="P24" r:id="rId36" xr:uid="{48EC65A4-2B52-49C7-A72F-E75FBD81C3C7}"/>
    <hyperlink ref="D25" r:id="rId37" xr:uid="{EAC4F59B-941E-45AF-B53B-8167584A0E27}"/>
    <hyperlink ref="P25" r:id="rId38" xr:uid="{A2B6822B-AFA9-4332-A2F8-B6BEAD725FBB}"/>
    <hyperlink ref="D26" r:id="rId39" xr:uid="{28989645-F9D4-4EC9-AF2C-FD0246CB16B4}"/>
    <hyperlink ref="P26" r:id="rId40" xr:uid="{B8380612-0D3F-4348-8876-E76699CDF987}"/>
    <hyperlink ref="D27" r:id="rId41" xr:uid="{1E57CC52-A972-4377-A997-437E9CEE22EB}"/>
    <hyperlink ref="O27" r:id="rId42" xr:uid="{3EA9E002-4C98-42A3-8F0C-7179268B817A}"/>
    <hyperlink ref="R27" r:id="rId43" display="https://prozorro.gov.ua/tender/UA-2024-02-13-008520-a" xr:uid="{F9FB9ED1-7BAA-4632-97B8-B4F02942B477}"/>
    <hyperlink ref="P27" r:id="rId44" xr:uid="{1DF988F3-AA1A-4BDD-984A-A72213783944}"/>
    <hyperlink ref="D34" r:id="rId45" xr:uid="{B0BFE50A-A2E0-41D1-9E0E-3303B454B100}"/>
    <hyperlink ref="P34" r:id="rId46" xr:uid="{240FE601-D47F-40F7-B4C7-5BC1CA777F65}"/>
    <hyperlink ref="P35" r:id="rId47" xr:uid="{CF57FA7F-69C7-4F71-86B5-B48ED04E4DD3}"/>
    <hyperlink ref="D35" r:id="rId48" xr:uid="{70132618-07A4-420A-BCDE-133A5F5AA650}"/>
    <hyperlink ref="D36" r:id="rId49" xr:uid="{0D533CBE-CE0A-45C8-9783-27E464E2BC49}"/>
    <hyperlink ref="P36" r:id="rId50" xr:uid="{6C3DB5CC-6900-4D1B-82DE-EB28673B3BFD}"/>
    <hyperlink ref="D37" r:id="rId51" xr:uid="{B851947D-F954-480D-B9CF-3FCB374C367C}"/>
    <hyperlink ref="P37" r:id="rId52" xr:uid="{2BA5998D-6300-4752-A0B0-ADCC6A94E8D8}"/>
    <hyperlink ref="D38" r:id="rId53" xr:uid="{02AE872A-8098-4183-88D1-75E5B5ADDF39}"/>
    <hyperlink ref="P38" r:id="rId54" xr:uid="{E8E8DD30-4413-40B9-9DF7-233F33AB2009}"/>
    <hyperlink ref="P39" r:id="rId55" xr:uid="{95E28DC3-D966-489C-AAF9-50359B41E9A2}"/>
    <hyperlink ref="D39" r:id="rId56" xr:uid="{AE615EDC-577A-4500-977B-D9D0FD9DB1A8}"/>
    <hyperlink ref="P40" r:id="rId57" xr:uid="{BD71BF13-B6AA-4B0E-B379-2108FDED2CFA}"/>
    <hyperlink ref="D40" r:id="rId58" xr:uid="{F27AAAD0-83D3-47A1-8B0D-988CBC59D900}"/>
    <hyperlink ref="D41" r:id="rId59" xr:uid="{850107EA-A7E1-4BB8-8AF7-D5144EAB9929}"/>
    <hyperlink ref="P41" r:id="rId60" xr:uid="{7459F4EE-0EF5-47F5-9E6B-A94C47C94DE6}"/>
    <hyperlink ref="D42" r:id="rId61" xr:uid="{55A0D06C-79FC-4F46-802B-D88BD6A52C78}"/>
    <hyperlink ref="P42" r:id="rId62" xr:uid="{7BF4628C-2DCD-4553-8BE6-46B3370E042F}"/>
    <hyperlink ref="D43" r:id="rId63" xr:uid="{49D646FF-555F-4F18-B66B-ACCE15B7E4E0}"/>
    <hyperlink ref="P43" r:id="rId64" xr:uid="{65E73C20-7B35-4E66-86E5-28E8808AC2F0}"/>
    <hyperlink ref="D44" r:id="rId65" location="lots" xr:uid="{D9A658EE-CE28-468B-A2A7-0A646F137CFB}"/>
    <hyperlink ref="P44" r:id="rId66" location="lots" xr:uid="{F52DF3F8-0BAC-46E6-96A4-4FBF8C88AF44}"/>
    <hyperlink ref="D45" r:id="rId67" xr:uid="{02478BA3-D308-404D-A74A-1F8FFC899708}"/>
    <hyperlink ref="P45" r:id="rId68" xr:uid="{99C0BC95-668B-471C-9BE8-162D6479A59D}"/>
    <hyperlink ref="O10" r:id="rId69" xr:uid="{E20EF47C-3BD9-4EE5-B4AB-3AB6048BF455}"/>
    <hyperlink ref="D10" r:id="rId70" xr:uid="{4307687F-A110-4C69-98CE-AD3F7AF6320D}"/>
    <hyperlink ref="P10" r:id="rId71" xr:uid="{DC8ECF97-55A7-417A-B96A-0C9314A5072B}"/>
    <hyperlink ref="D46" r:id="rId72" xr:uid="{253EACCC-3BF2-422D-A2B9-D25737FEAF7C}"/>
    <hyperlink ref="P46" r:id="rId73" xr:uid="{A9398257-A8F7-44CF-9BDF-69F4175316B9}"/>
    <hyperlink ref="D47" r:id="rId74" xr:uid="{A51F7F6E-148C-4997-814F-A54AFF52C277}"/>
    <hyperlink ref="P47" r:id="rId75" xr:uid="{1EAD89B0-3DEC-4A55-8B14-14257F4F6AD0}"/>
    <hyperlink ref="D48" r:id="rId76" xr:uid="{FDA3331E-4D3A-4DF9-921B-395B1DF693D7}"/>
    <hyperlink ref="P48" r:id="rId77" xr:uid="{0DFA588E-CF9A-4B9B-9E75-575A7EF08ADD}"/>
    <hyperlink ref="D49" r:id="rId78" xr:uid="{20834D03-3CD8-4CA7-9837-3DDCE92B32BF}"/>
    <hyperlink ref="P49" r:id="rId79" xr:uid="{1E9CD99F-EF05-43EA-9FD6-D5D23F451D1D}"/>
    <hyperlink ref="D50" r:id="rId80" xr:uid="{4ABA8084-0D23-4A3B-9D1C-26E182370BA7}"/>
    <hyperlink ref="P50" r:id="rId81" xr:uid="{B551399E-DD7D-4174-AA64-1932AC801970}"/>
    <hyperlink ref="D51" r:id="rId82" xr:uid="{92A1B275-0648-40A2-B90C-A7E71C83B222}"/>
    <hyperlink ref="P51" r:id="rId83" xr:uid="{0E819D53-E1A9-4C6A-A965-82A942107678}"/>
    <hyperlink ref="D52" r:id="rId84" xr:uid="{883ADD13-D5A0-4E85-BBBA-F6A659C393E6}"/>
    <hyperlink ref="P52" r:id="rId85" xr:uid="{B4D7CB72-8F12-406E-ACD0-9DE008EED139}"/>
    <hyperlink ref="D53" r:id="rId86" xr:uid="{C413FBAE-1C20-49CC-9B79-B6CF407D52A0}"/>
    <hyperlink ref="P53" r:id="rId87" xr:uid="{37B95C4B-7410-491C-BB2F-64919AF61546}"/>
    <hyperlink ref="D54" r:id="rId88" xr:uid="{E52D9E8F-5039-4D56-AD44-A9BE42E23064}"/>
    <hyperlink ref="P54" r:id="rId89" xr:uid="{1852EF13-7BE5-4B2D-BE9B-9B9B2885CF50}"/>
    <hyperlink ref="D55" r:id="rId90" xr:uid="{844B9B20-143E-4D66-8822-EFB2B13D3DC6}"/>
    <hyperlink ref="P55" r:id="rId91" xr:uid="{B7C1252B-A99B-4BB8-B9C4-D59C02777391}"/>
    <hyperlink ref="D56" r:id="rId92" location="lots" xr:uid="{8D97583D-2060-4FED-A91C-2486BFAAA895}"/>
    <hyperlink ref="P56" r:id="rId93" location="lots" xr:uid="{5AB6C586-6256-4C20-BFDC-94DFD780B578}"/>
    <hyperlink ref="D57" r:id="rId94" xr:uid="{A21DC8EA-8EBC-4CA2-BD99-92B93F811B8D}"/>
    <hyperlink ref="P57" r:id="rId95" xr:uid="{C7CF7002-C3F2-4DDA-91BA-E4A7B23C0A78}"/>
    <hyperlink ref="D58" r:id="rId96" xr:uid="{7A708A86-53F0-4B80-BA13-A9515575F5D6}"/>
    <hyperlink ref="P58" r:id="rId97" xr:uid="{0895AC9D-D236-4FF1-98EA-65212D3BE0B5}"/>
    <hyperlink ref="D59" r:id="rId98" xr:uid="{03294BC0-E758-478B-BB2D-877710E5694B}"/>
    <hyperlink ref="P59" r:id="rId99" xr:uid="{E8569214-8FB0-4529-BF13-516319BF93CE}"/>
    <hyperlink ref="D60" r:id="rId100" xr:uid="{2326722B-3874-4C44-B591-01F16D570F53}"/>
    <hyperlink ref="P60" r:id="rId101" xr:uid="{55AA7081-16CA-47D2-9BD2-7FAC0683E647}"/>
    <hyperlink ref="D61" r:id="rId102" xr:uid="{76028C1A-4559-4D7D-B270-12D454B1847C}"/>
    <hyperlink ref="P61" r:id="rId103" xr:uid="{CEDC429C-6EAD-4240-A44F-50AD15A07D28}"/>
    <hyperlink ref="D62" r:id="rId104" xr:uid="{F308733B-8467-45D8-833D-A3431B5EAFE9}"/>
    <hyperlink ref="P62" r:id="rId105" xr:uid="{8C35A65A-8BF7-4806-9072-571D68796F9E}"/>
    <hyperlink ref="D63" r:id="rId106" xr:uid="{7ABFFF5B-9BEA-4785-AA1F-A2E3F76426E9}"/>
    <hyperlink ref="P63" r:id="rId107" xr:uid="{2926E5A0-4D9A-4C57-9AC9-7E2CBB5A2D47}"/>
    <hyperlink ref="D64" r:id="rId108" xr:uid="{0DE317B3-F688-4EE6-AB66-D81834437C68}"/>
    <hyperlink ref="P64" r:id="rId109" xr:uid="{14601E6F-412D-4838-943C-50F0BA07945E}"/>
    <hyperlink ref="D65" r:id="rId110" xr:uid="{7F8B68F2-E563-495E-8CE0-03269F85CE06}"/>
    <hyperlink ref="D66" r:id="rId111" xr:uid="{790D420E-147E-4759-9219-CACC644538C8}"/>
    <hyperlink ref="P66" r:id="rId112" xr:uid="{74E02543-C67D-489B-A66C-43F688FD252D}"/>
    <hyperlink ref="D67" r:id="rId113" xr:uid="{1A05C967-1508-4DD1-8422-4C41A06A99C8}"/>
    <hyperlink ref="P67" r:id="rId114" xr:uid="{4FBFC8B7-DB44-4A4F-8016-A163CED13954}"/>
    <hyperlink ref="D68" r:id="rId115" xr:uid="{0EBB979C-1AD7-4EBF-8785-95372E9B310C}"/>
    <hyperlink ref="P68" r:id="rId116" xr:uid="{7476E7EB-2F6B-45CF-9235-C338258F9449}"/>
    <hyperlink ref="D69" r:id="rId117" xr:uid="{9683B49D-EE89-42B9-A537-3B7AD67A2E58}"/>
    <hyperlink ref="P70" r:id="rId118" xr:uid="{F944539C-7CC3-4B58-BF43-5CBE0F0F2686}"/>
    <hyperlink ref="D71" r:id="rId119" xr:uid="{EB9BF060-6847-4CD7-BDA5-37761D71E51F}"/>
    <hyperlink ref="P71" r:id="rId120" xr:uid="{82BC3F46-4E68-466D-A151-DB346DB1B8E1}"/>
    <hyperlink ref="D72" r:id="rId121" xr:uid="{C9344D88-47D6-444F-9FDF-890D594A73BD}"/>
    <hyperlink ref="P72" r:id="rId122" xr:uid="{D9837287-479D-4CE2-A81D-78217A089B5B}"/>
    <hyperlink ref="D73" r:id="rId123" xr:uid="{4A9710D4-33E2-4FAD-B7E4-409BE6ACE187}"/>
    <hyperlink ref="P73" r:id="rId124" xr:uid="{13FDD465-37DF-4EE8-A858-2E27D78693F3}"/>
    <hyperlink ref="D74" r:id="rId125" location="lots" xr:uid="{85DFC1C6-E618-4352-99C0-7C24B2136F32}"/>
    <hyperlink ref="P74" r:id="rId126" location="lots" xr:uid="{968F28B8-AFB6-41BB-A297-25046BCBE0EF}"/>
    <hyperlink ref="D75" r:id="rId127" xr:uid="{3A3142AB-CC62-476C-B522-DF20A1E1E369}"/>
    <hyperlink ref="P75" r:id="rId128" xr:uid="{A0243F19-BDD7-4DCE-9FCC-04A3EE0C7ACC}"/>
    <hyperlink ref="D76" r:id="rId129" location="lots" xr:uid="{91EDF022-1A1B-4319-B918-CFEB47E14A64}"/>
    <hyperlink ref="D77" r:id="rId130" xr:uid="{7EEBEBC2-3FDB-4917-A0C6-A0AAA82DA3D6}"/>
    <hyperlink ref="P77" r:id="rId131" xr:uid="{603F7655-23D5-46AF-BA76-64BD623C9424}"/>
    <hyperlink ref="D78" r:id="rId132" xr:uid="{9CAFF8D1-AEF7-4668-9C26-4C8038C340D2}"/>
    <hyperlink ref="P78" r:id="rId133" xr:uid="{C9285BD3-16A3-4420-B5E6-798449C9B459}"/>
    <hyperlink ref="D79" r:id="rId134" xr:uid="{E0507A78-ACA5-44CD-8648-B880E244B93E}"/>
    <hyperlink ref="P79" r:id="rId135" xr:uid="{52989B6E-5611-4613-8862-B19EBF962D8D}"/>
    <hyperlink ref="D80" r:id="rId136" xr:uid="{6CD2B65B-1453-4833-A689-4748B90C8D41}"/>
    <hyperlink ref="P80" r:id="rId137" xr:uid="{81B55383-F4BF-4B4E-953D-96DC66CAE5F6}"/>
    <hyperlink ref="D81" r:id="rId138" xr:uid="{98479613-632C-44C8-8452-D7B49DEE1A4F}"/>
    <hyperlink ref="P81" r:id="rId139" xr:uid="{793D2335-E1C2-413D-8247-9005EBDE6726}"/>
    <hyperlink ref="D82" r:id="rId140" xr:uid="{DA5C69F1-153F-45D5-BF19-3A716CF67BF4}"/>
    <hyperlink ref="P82" r:id="rId141" xr:uid="{97C8FA9E-25BF-45CF-862F-F769AE1FC56E}"/>
    <hyperlink ref="D83" r:id="rId142" xr:uid="{B9277AE1-1F74-401D-91B0-EB54FFB73896}"/>
    <hyperlink ref="P83" r:id="rId143" xr:uid="{E784703F-CB1F-41EF-8409-1CF0DF8ABD61}"/>
    <hyperlink ref="D84" r:id="rId144" xr:uid="{7498D8BD-D11B-4AF2-8FAB-1E03B8623C81}"/>
    <hyperlink ref="P84" r:id="rId145" xr:uid="{46451B50-E0A2-4A7E-8805-5A276123809C}"/>
    <hyperlink ref="D85" r:id="rId146" xr:uid="{E336F937-BB37-434D-BB3F-371B1FF54B03}"/>
    <hyperlink ref="P85" r:id="rId147" xr:uid="{9FAD5AF1-4F80-446D-8788-F1985E6CA943}"/>
    <hyperlink ref="P86" r:id="rId148" xr:uid="{B79189CB-4885-4CFB-8115-61E061551FAD}"/>
    <hyperlink ref="D86" r:id="rId149" xr:uid="{2C34A451-6299-4AF6-A86F-CDFA6D7C95B0}"/>
    <hyperlink ref="D87" r:id="rId150" xr:uid="{153C6F8B-EA6F-4877-802B-8EFAC0E7E329}"/>
    <hyperlink ref="P87" r:id="rId151" xr:uid="{525B73F6-BC7D-4A54-B4EC-75961F95B232}"/>
    <hyperlink ref="D88" r:id="rId152" xr:uid="{98D93D23-09B8-486A-A403-771990F8FA4F}"/>
    <hyperlink ref="P88" r:id="rId153" xr:uid="{9F353638-4E79-48F4-ACA7-9A2D8AA0FE39}"/>
    <hyperlink ref="D89" r:id="rId154" xr:uid="{AF568893-580D-4DA5-B023-111D7C4D12B5}"/>
    <hyperlink ref="P89" r:id="rId155" xr:uid="{1CB0D6B3-9EBE-41F2-8261-55C33984F2A9}"/>
    <hyperlink ref="D90" r:id="rId156" xr:uid="{E7E4E667-DDC4-419C-B96C-095E98FB4888}"/>
    <hyperlink ref="P90" r:id="rId157" xr:uid="{54996BC1-F334-47E3-AE39-412C2B922569}"/>
    <hyperlink ref="D91" r:id="rId158" xr:uid="{85579B5E-8543-4068-9DBE-2541AA5D7341}"/>
    <hyperlink ref="P91" r:id="rId159" xr:uid="{2ADA5DF2-A89F-437B-82EB-04B6E11C8923}"/>
    <hyperlink ref="D92" r:id="rId160" xr:uid="{93903367-D32D-4E33-AC07-979FC6E8DA37}"/>
    <hyperlink ref="P92" r:id="rId161" xr:uid="{4F4829B0-3EB0-4677-B7EE-70D563295364}"/>
    <hyperlink ref="D93" r:id="rId162" location="lots" xr:uid="{FAE60592-44F7-4B4B-AF59-783126BCE559}"/>
    <hyperlink ref="P93" r:id="rId163" location="lots" xr:uid="{66AC4B2E-57E3-4C68-A8D8-47F540DFD7CE}"/>
    <hyperlink ref="D94" r:id="rId164" location="lots" xr:uid="{27232BB6-E29B-4EB1-8046-BC6E979E4F63}"/>
    <hyperlink ref="P94" r:id="rId165" location="lots" xr:uid="{7BFB0286-5EF3-4137-A8EC-8C29612D9D5B}"/>
    <hyperlink ref="D95" r:id="rId166" xr:uid="{44FFC71F-B55E-4BD5-BEFD-EE5C8BD9EF06}"/>
    <hyperlink ref="P95" r:id="rId167" xr:uid="{D184864E-62DF-4620-A4A5-978911A3CF9B}"/>
    <hyperlink ref="D96" r:id="rId168" location="lots" xr:uid="{8F090005-C5D8-4BD9-A5BE-94E2935F9520}"/>
    <hyperlink ref="P96" r:id="rId169" location="lots" xr:uid="{3C9E9FB8-095E-4882-BCDB-C5A1874AD6C1}"/>
    <hyperlink ref="D97" r:id="rId170" xr:uid="{0E046436-0EEC-4F20-8C14-23C2E5CC4AD3}"/>
    <hyperlink ref="P97" r:id="rId171" xr:uid="{271DD7BE-90C8-4A94-A5BA-A27A3A20D245}"/>
    <hyperlink ref="D98" r:id="rId172" xr:uid="{2E49E1AC-70C9-488E-AC9A-01AFB17D9EB8}"/>
    <hyperlink ref="P98" r:id="rId173" xr:uid="{701B5A84-D216-46B6-81B6-4F1F3E9404D0}"/>
    <hyperlink ref="D99" r:id="rId174" xr:uid="{A59E059C-8969-4982-8A03-54C116719186}"/>
    <hyperlink ref="D100" r:id="rId175" xr:uid="{828ADC8C-590C-4937-A247-D99928F5571D}"/>
    <hyperlink ref="P100" r:id="rId176" xr:uid="{DE111974-4E27-4FA0-B1EF-B41646390234}"/>
    <hyperlink ref="D101" r:id="rId177" xr:uid="{4F4D5725-7E79-4FEF-AEF2-1668945EA3A7}"/>
    <hyperlink ref="P101" r:id="rId178" xr:uid="{C4062097-8C58-4697-ADF8-A8F76EB4F968}"/>
    <hyperlink ref="D102" r:id="rId179" xr:uid="{6B5CF7DE-ADC8-4D74-9B79-4FBABD1B8CBC}"/>
    <hyperlink ref="P102" r:id="rId180" xr:uid="{5C8A292B-D87A-4DBD-A648-98B040FE588B}"/>
    <hyperlink ref="D103" r:id="rId181" location="lots" xr:uid="{33A26418-0A7A-484D-A3FE-98D4B2EA9DDC}"/>
    <hyperlink ref="P103" r:id="rId182" location="lots" xr:uid="{9F7B4565-2403-42E9-A1FE-E32D8EDE1E49}"/>
    <hyperlink ref="D104" r:id="rId183" xr:uid="{B6973C40-A878-4D1D-B22D-9CEE799A3168}"/>
    <hyperlink ref="P104" r:id="rId184" xr:uid="{B35515B1-C7AA-47A6-A446-5D394EB1E655}"/>
    <hyperlink ref="D105" r:id="rId185" xr:uid="{9028DAD6-FC74-4D88-AE7C-7388CFFE2AFD}"/>
    <hyperlink ref="P105" r:id="rId186" xr:uid="{FFAC06D4-913B-42CD-8607-55BD15BD2FCD}"/>
    <hyperlink ref="D106" r:id="rId187" xr:uid="{8CBC7C99-1A80-480B-A3CC-8348D34253F2}"/>
    <hyperlink ref="P106" r:id="rId188" xr:uid="{03FA70A4-F79D-4A1B-BF92-9F96E5E95233}"/>
    <hyperlink ref="D107" r:id="rId189" xr:uid="{31E0114C-B720-4EC7-82E9-C4534C0A06DC}"/>
    <hyperlink ref="P107" r:id="rId190" xr:uid="{7944FC3F-4A53-4CF2-B41E-9DAD77851FCF}"/>
    <hyperlink ref="D108" r:id="rId191" location="lots" xr:uid="{8F372835-4120-424E-B665-05D839AE8D20}"/>
    <hyperlink ref="D109" r:id="rId192" xr:uid="{09CF89AE-D7C4-4AE9-83CB-E97AC64C88E0}"/>
    <hyperlink ref="P109" r:id="rId193" xr:uid="{2533DDD3-9B18-4B58-8910-0F8EF090B067}"/>
    <hyperlink ref="D110" r:id="rId194" xr:uid="{6DA9258B-CDAA-473E-8753-4B6E40A452A7}"/>
    <hyperlink ref="P110" r:id="rId195" xr:uid="{93342BFA-B5DC-425C-B758-72BC3F3EF154}"/>
    <hyperlink ref="D111" r:id="rId196" xr:uid="{1BB0D00C-F0A0-4B78-BD75-3E12471087FB}"/>
    <hyperlink ref="P111" r:id="rId197" xr:uid="{FF8F3FED-E944-46E4-AC58-7424916FAD26}"/>
    <hyperlink ref="D112" r:id="rId198" xr:uid="{2E12BA9C-BC81-41F8-8BE7-E847E62FCEE9}"/>
    <hyperlink ref="P112" r:id="rId199" xr:uid="{513A83B2-FF3C-4940-8EC6-280B29AE260A}"/>
    <hyperlink ref="D113" r:id="rId200" xr:uid="{9935CFA2-DE4E-4651-96D2-7A220C75A165}"/>
    <hyperlink ref="P113" r:id="rId201" xr:uid="{93628A08-E2CD-4819-ABA9-9EA803A753CA}"/>
    <hyperlink ref="D114" r:id="rId202" location="lots" xr:uid="{761EADD3-E66C-4AAC-B734-1D12C1F83E80}"/>
    <hyperlink ref="P114" r:id="rId203" location="lots" xr:uid="{2837656E-12D2-4DD4-9BF2-CB9D0E5E5D09}"/>
    <hyperlink ref="D115" r:id="rId204" xr:uid="{C8F4DEC0-8263-44B7-A438-0D57D46AE4A4}"/>
    <hyperlink ref="P115" r:id="rId205" xr:uid="{ABF595E6-5900-441D-AD7E-A5E43E0CC4A2}"/>
    <hyperlink ref="D116" r:id="rId206" location="lots" xr:uid="{5F156BA1-1647-43EC-A13C-2E41A22FE7B4}"/>
    <hyperlink ref="P116" r:id="rId207" location="lots" xr:uid="{03BE9621-356A-4704-A823-160F27F3600E}"/>
    <hyperlink ref="D117" r:id="rId208" xr:uid="{9C87CF5C-E067-47E4-A446-0E82125A02E0}"/>
    <hyperlink ref="P117" r:id="rId209" xr:uid="{AD971F1C-3C84-4C2E-AEF4-CB8ACC4131A3}"/>
    <hyperlink ref="D118" r:id="rId210" xr:uid="{57ADD24C-1930-4525-87C8-7DA4CEECEBE5}"/>
    <hyperlink ref="P118" r:id="rId211" xr:uid="{CBDDF626-1A7C-44F1-931A-40B0653FD364}"/>
    <hyperlink ref="D119" r:id="rId212" xr:uid="{8A1DF9CE-348F-4C8A-A065-9257DC2CDCB3}"/>
    <hyperlink ref="P119" r:id="rId213" xr:uid="{590328F4-237C-431F-A2E3-ED5D95403B8D}"/>
    <hyperlink ref="D120" r:id="rId214" xr:uid="{59FC8D01-6796-4AC7-B680-046956C95DF6}"/>
    <hyperlink ref="P120" r:id="rId215" xr:uid="{9A95A349-1E81-4C0C-B2CA-4AC4D3457554}"/>
    <hyperlink ref="D121" r:id="rId216" xr:uid="{7EE6D442-6A75-44EA-9FD9-E91BD129F1AF}"/>
    <hyperlink ref="P121" r:id="rId217" xr:uid="{1174C68D-E06D-4CC4-910C-FA2C26B6816B}"/>
    <hyperlink ref="D122" r:id="rId218" location="lots" xr:uid="{F3DA9FAB-7506-4021-8B84-D58B8FA5949F}"/>
    <hyperlink ref="P122" r:id="rId219" location="lots" xr:uid="{51D165F5-2CF4-4B11-88D5-55187DBC26F8}"/>
    <hyperlink ref="D123" r:id="rId220" location="lots" xr:uid="{9D4AA3B8-4F85-4458-ABFA-ED7381EE0EB0}"/>
    <hyperlink ref="P123" r:id="rId221" location="lots" xr:uid="{8B8F8AC6-1DFC-4B31-9ED4-10C4CCE7BF7C}"/>
    <hyperlink ref="D124" r:id="rId222" xr:uid="{B32059BD-D42A-465D-BA2F-29016C8ECDC8}"/>
    <hyperlink ref="P124" r:id="rId223" xr:uid="{F2756C22-26A2-4C7F-A5D7-337B3B0A3B46}"/>
    <hyperlink ref="D125" r:id="rId224" location="lots" xr:uid="{9D192CB3-72C1-4510-941C-DE2B91B1F2CE}"/>
    <hyperlink ref="P125" r:id="rId225" location="lots" xr:uid="{D6CBFAF9-C7CD-4050-BA98-49F7ACFA5FA5}"/>
    <hyperlink ref="D126" r:id="rId226" xr:uid="{FC9E809F-16F0-4F63-8DE5-F94484ABDA86}"/>
    <hyperlink ref="P126" r:id="rId227" xr:uid="{E8FE1274-7F95-419E-A49B-82E7B88EB3BD}"/>
    <hyperlink ref="D128" r:id="rId228" xr:uid="{492FB8CB-7D46-4455-9F42-0D2D085995ED}"/>
    <hyperlink ref="D129" r:id="rId229" xr:uid="{997DBE45-EA65-4F09-AF19-6E096BA4FEBE}"/>
    <hyperlink ref="P129" r:id="rId230" xr:uid="{BA06D919-6E5D-49B3-B5C1-BAFAB9C76CEB}"/>
    <hyperlink ref="P130" r:id="rId231" xr:uid="{A5B0CCBB-E874-462A-B741-97BEDC05FBEE}"/>
    <hyperlink ref="P131" r:id="rId232" xr:uid="{72528AA0-F414-4CFE-94E2-A722E1E17B48}"/>
    <hyperlink ref="D131" r:id="rId233" xr:uid="{0313BA6F-B3D3-4CBA-8A17-6C21EE6A0EF6}"/>
    <hyperlink ref="D127" r:id="rId234" xr:uid="{9BE8664A-C18E-4D10-BA60-217E107D3B1D}"/>
    <hyperlink ref="P127" r:id="rId235" xr:uid="{0E27F814-ACF6-4B35-AE0A-42A328560511}"/>
    <hyperlink ref="D132" r:id="rId236" xr:uid="{7EBE74A6-27CD-41E6-B949-2586FA4D0827}"/>
    <hyperlink ref="P132" r:id="rId237" xr:uid="{1F73378D-E887-49BA-BE25-3903D16D5377}"/>
    <hyperlink ref="D133" r:id="rId238" xr:uid="{40DAE72B-28CA-41BF-9665-A81CCB599CBE}"/>
    <hyperlink ref="P133" r:id="rId239" xr:uid="{AC22A4BB-1310-484E-B0CE-3E12DE9EC2DC}"/>
    <hyperlink ref="D134" r:id="rId240" xr:uid="{B029EB24-A3CC-4EA3-8EA6-EF0C39558A8A}"/>
    <hyperlink ref="P134" r:id="rId241" xr:uid="{B90B7248-5944-4243-B89D-ADCDFDCF6FD6}"/>
    <hyperlink ref="D135" r:id="rId242" xr:uid="{2FB3B7CF-C39D-4375-8A42-DF02EDDC4A2C}"/>
    <hyperlink ref="P135" r:id="rId243" xr:uid="{579470F2-CEBC-43A8-8369-333450E198A2}"/>
    <hyperlink ref="D136" r:id="rId244" xr:uid="{178CD66C-6E7F-49C6-9EA5-8322D751B012}"/>
    <hyperlink ref="P136" r:id="rId245" xr:uid="{F3A4F905-988F-426F-8008-F2FFE0B3E835}"/>
    <hyperlink ref="D137" r:id="rId246" xr:uid="{FE7788E2-B842-4D84-AEE2-E2E2F3882F53}"/>
    <hyperlink ref="P137" r:id="rId247" xr:uid="{59FA3CCF-E920-4AB9-B637-83B349EE54A6}"/>
    <hyperlink ref="D138" r:id="rId248" xr:uid="{B3DE58B3-D966-4F96-BBD2-0F8559C912C2}"/>
    <hyperlink ref="P138" r:id="rId249" xr:uid="{50B8E245-AE05-4281-97EF-A3C9A9C73409}"/>
    <hyperlink ref="D139" r:id="rId250" xr:uid="{9535331E-9464-49D0-95FF-CD268381D167}"/>
    <hyperlink ref="P139" r:id="rId251" xr:uid="{F596AF96-8149-4FA5-9C53-A78FC1DDE48E}"/>
  </hyperlinks>
  <pageMargins left="5.2249999999999998E-2" right="0.19685039370078741" top="0.70866141732283472" bottom="0.35433070866141736" header="0.23622047244094491" footer="0.27559055118110237"/>
  <pageSetup paperSize="9" scale="15" orientation="landscape" r:id="rId25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Закупівлі 2025  </vt:lpstr>
      <vt:lpstr>Закупівлі 2024 -1</vt:lpstr>
      <vt:lpstr>'Закупівлі 2024 -1'!Область_друку</vt:lpstr>
      <vt:lpstr>'Закупівлі 2025  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Ганущак Ольга Стефанівна</dc:creator>
  <cp:lastModifiedBy>Петренко Ірина Сергіївна</cp:lastModifiedBy>
  <dcterms:created xsi:type="dcterms:W3CDTF">2025-01-24T08:09:59Z</dcterms:created>
  <dcterms:modified xsi:type="dcterms:W3CDTF">2025-02-03T11:59:23Z</dcterms:modified>
</cp:coreProperties>
</file>